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bestseller-my.sharepoint.com/personal/karina_yding_bestseller_com/Documents/Desktop/"/>
    </mc:Choice>
  </mc:AlternateContent>
  <xr:revisionPtr revIDLastSave="2" documentId="8_{D04D54CA-2BCE-4A23-8B07-A5A833AEC776}" xr6:coauthVersionLast="47" xr6:coauthVersionMax="47" xr10:uidLastSave="{716A1DF5-653F-44C6-BDDB-5A4218F70D1B}"/>
  <bookViews>
    <workbookView xWindow="-120" yWindow="-120" windowWidth="29040" windowHeight="15840" xr2:uid="{A306F085-AB07-4769-B840-2ADF5B90FB16}"/>
  </bookViews>
  <sheets>
    <sheet name="Pricelist" sheetId="12" r:id="rId1"/>
    <sheet name="Wall inventory Ex,1" sheetId="15" r:id="rId2"/>
    <sheet name="Wall inventory Ex,2" sheetId="16" r:id="rId3"/>
    <sheet name="Wall inventory Ex,3" sheetId="17" r:id="rId4"/>
    <sheet name="Soft Soft 1" sheetId="18" r:id="rId5"/>
    <sheet name="Soft Soft 2" sheetId="19" r:id="rId6"/>
    <sheet name="Soft Soft 3" sheetId="20" r:id="rId7"/>
  </sheets>
  <definedNames>
    <definedName name="_xlnm._FilterDatabase" localSheetId="0" hidden="1">Pricelist!$A$1:$L$123</definedName>
    <definedName name="_xlnm._FilterDatabase" localSheetId="4" hidden="1">'Soft Soft 1'!$A$1:$L$123</definedName>
    <definedName name="_xlnm._FilterDatabase" localSheetId="5" hidden="1">'Soft Soft 2'!$A$1:$L$123</definedName>
    <definedName name="_xlnm._FilterDatabase" localSheetId="6" hidden="1">'Soft Soft 3'!$A$1:$L$123</definedName>
    <definedName name="_xlnm._FilterDatabase" localSheetId="1" hidden="1">'Wall inventory Ex,1'!$A$1:$L$123</definedName>
    <definedName name="_xlnm._FilterDatabase" localSheetId="2" hidden="1">'Wall inventory Ex,2'!$A$1:$L$123</definedName>
    <definedName name="_xlnm._FilterDatabase" localSheetId="3" hidden="1">'Wall inventory Ex,3'!$A$1:$L$123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3" i="20" l="1"/>
  <c r="G123" i="20"/>
  <c r="H122" i="20"/>
  <c r="G122" i="20"/>
  <c r="H121" i="20"/>
  <c r="G121" i="20"/>
  <c r="H120" i="20"/>
  <c r="G120" i="20"/>
  <c r="H119" i="20"/>
  <c r="G119" i="20"/>
  <c r="H118" i="20"/>
  <c r="G118" i="20"/>
  <c r="H117" i="20"/>
  <c r="G117" i="20"/>
  <c r="H116" i="20"/>
  <c r="G116" i="20"/>
  <c r="H115" i="20"/>
  <c r="G115" i="20"/>
  <c r="H114" i="20"/>
  <c r="G114" i="20"/>
  <c r="H113" i="20"/>
  <c r="G113" i="20"/>
  <c r="H112" i="20"/>
  <c r="G112" i="20"/>
  <c r="H111" i="20"/>
  <c r="G111" i="20"/>
  <c r="H110" i="20"/>
  <c r="G110" i="20"/>
  <c r="H109" i="20"/>
  <c r="G109" i="20"/>
  <c r="H108" i="20"/>
  <c r="G108" i="20"/>
  <c r="H107" i="20"/>
  <c r="G107" i="20"/>
  <c r="H106" i="20"/>
  <c r="G106" i="20"/>
  <c r="H105" i="20"/>
  <c r="G105" i="20"/>
  <c r="H104" i="20"/>
  <c r="G104" i="20"/>
  <c r="H103" i="20"/>
  <c r="G103" i="20"/>
  <c r="H102" i="20"/>
  <c r="G102" i="20"/>
  <c r="H101" i="20"/>
  <c r="G101" i="20"/>
  <c r="H100" i="20"/>
  <c r="G100" i="20"/>
  <c r="H99" i="20"/>
  <c r="G99" i="20"/>
  <c r="H98" i="20"/>
  <c r="G98" i="20"/>
  <c r="H97" i="20"/>
  <c r="G97" i="20"/>
  <c r="H96" i="20"/>
  <c r="G96" i="20"/>
  <c r="H95" i="20"/>
  <c r="G95" i="20"/>
  <c r="H94" i="20"/>
  <c r="G94" i="20"/>
  <c r="H93" i="20"/>
  <c r="G93" i="20"/>
  <c r="H92" i="20"/>
  <c r="G92" i="20"/>
  <c r="H91" i="20"/>
  <c r="G91" i="20"/>
  <c r="H90" i="20"/>
  <c r="G90" i="20"/>
  <c r="H89" i="20"/>
  <c r="G89" i="20"/>
  <c r="H88" i="20"/>
  <c r="G88" i="20"/>
  <c r="H87" i="20"/>
  <c r="G87" i="20"/>
  <c r="H86" i="20"/>
  <c r="G86" i="20"/>
  <c r="H85" i="20"/>
  <c r="G85" i="20"/>
  <c r="H84" i="20"/>
  <c r="G84" i="20"/>
  <c r="G83" i="20"/>
  <c r="D83" i="20"/>
  <c r="H83" i="20" s="1"/>
  <c r="G82" i="20"/>
  <c r="D82" i="20"/>
  <c r="H82" i="20" s="1"/>
  <c r="G81" i="20"/>
  <c r="D81" i="20"/>
  <c r="H81" i="20" s="1"/>
  <c r="G80" i="20"/>
  <c r="D80" i="20"/>
  <c r="H80" i="20" s="1"/>
  <c r="G79" i="20"/>
  <c r="D79" i="20"/>
  <c r="H79" i="20" s="1"/>
  <c r="G77" i="20"/>
  <c r="D77" i="20"/>
  <c r="H77" i="20" s="1"/>
  <c r="G76" i="20"/>
  <c r="D76" i="20"/>
  <c r="H76" i="20" s="1"/>
  <c r="G75" i="20"/>
  <c r="D75" i="20"/>
  <c r="H75" i="20" s="1"/>
  <c r="G74" i="20"/>
  <c r="D74" i="20"/>
  <c r="H74" i="20" s="1"/>
  <c r="G73" i="20"/>
  <c r="D73" i="20"/>
  <c r="H73" i="20" s="1"/>
  <c r="G72" i="20"/>
  <c r="D72" i="20"/>
  <c r="H72" i="20" s="1"/>
  <c r="G71" i="20"/>
  <c r="D71" i="20"/>
  <c r="H71" i="20" s="1"/>
  <c r="G70" i="20"/>
  <c r="D70" i="20"/>
  <c r="H70" i="20" s="1"/>
  <c r="G69" i="20"/>
  <c r="D69" i="20"/>
  <c r="H69" i="20" s="1"/>
  <c r="G68" i="20"/>
  <c r="D68" i="20"/>
  <c r="H68" i="20" s="1"/>
  <c r="G67" i="20"/>
  <c r="D67" i="20"/>
  <c r="H67" i="20" s="1"/>
  <c r="G66" i="20"/>
  <c r="D66" i="20"/>
  <c r="H66" i="20" s="1"/>
  <c r="G65" i="20"/>
  <c r="D65" i="20"/>
  <c r="H65" i="20" s="1"/>
  <c r="G64" i="20"/>
  <c r="D64" i="20"/>
  <c r="H64" i="20" s="1"/>
  <c r="G63" i="20"/>
  <c r="D63" i="20"/>
  <c r="H63" i="20" s="1"/>
  <c r="G62" i="20"/>
  <c r="D62" i="20"/>
  <c r="H62" i="20" s="1"/>
  <c r="H61" i="20"/>
  <c r="G61" i="20"/>
  <c r="G59" i="20"/>
  <c r="D59" i="20"/>
  <c r="H59" i="20" s="1"/>
  <c r="G58" i="20"/>
  <c r="D58" i="20"/>
  <c r="H58" i="20" s="1"/>
  <c r="G57" i="20"/>
  <c r="D57" i="20"/>
  <c r="H57" i="20" s="1"/>
  <c r="H56" i="20"/>
  <c r="G56" i="20"/>
  <c r="G55" i="20"/>
  <c r="D55" i="20"/>
  <c r="H55" i="20" s="1"/>
  <c r="G54" i="20"/>
  <c r="D54" i="20"/>
  <c r="H54" i="20" s="1"/>
  <c r="G53" i="20"/>
  <c r="D53" i="20"/>
  <c r="H53" i="20" s="1"/>
  <c r="G52" i="20"/>
  <c r="D52" i="20"/>
  <c r="H52" i="20" s="1"/>
  <c r="G51" i="20"/>
  <c r="D51" i="20"/>
  <c r="H51" i="20" s="1"/>
  <c r="G50" i="20"/>
  <c r="D50" i="20"/>
  <c r="H50" i="20" s="1"/>
  <c r="G49" i="20"/>
  <c r="D49" i="20"/>
  <c r="H49" i="20" s="1"/>
  <c r="G47" i="20"/>
  <c r="D47" i="20"/>
  <c r="H47" i="20" s="1"/>
  <c r="G46" i="20"/>
  <c r="D46" i="20"/>
  <c r="H46" i="20" s="1"/>
  <c r="G45" i="20"/>
  <c r="D45" i="20"/>
  <c r="H45" i="20" s="1"/>
  <c r="G44" i="20"/>
  <c r="D44" i="20"/>
  <c r="H44" i="20" s="1"/>
  <c r="G43" i="20"/>
  <c r="D43" i="20"/>
  <c r="H43" i="20" s="1"/>
  <c r="G42" i="20"/>
  <c r="D42" i="20"/>
  <c r="H42" i="20" s="1"/>
  <c r="G41" i="20"/>
  <c r="D41" i="20"/>
  <c r="H41" i="20" s="1"/>
  <c r="G40" i="20"/>
  <c r="D40" i="20"/>
  <c r="H40" i="20" s="1"/>
  <c r="G39" i="20"/>
  <c r="D39" i="20"/>
  <c r="H39" i="20" s="1"/>
  <c r="G38" i="20"/>
  <c r="D38" i="20"/>
  <c r="H38" i="20" s="1"/>
  <c r="G37" i="20"/>
  <c r="D37" i="20"/>
  <c r="H37" i="20" s="1"/>
  <c r="G35" i="20"/>
  <c r="D35" i="20"/>
  <c r="H35" i="20" s="1"/>
  <c r="G34" i="20"/>
  <c r="D34" i="20"/>
  <c r="H34" i="20" s="1"/>
  <c r="G33" i="20"/>
  <c r="D33" i="20"/>
  <c r="H33" i="20" s="1"/>
  <c r="G32" i="20"/>
  <c r="D32" i="20"/>
  <c r="H32" i="20" s="1"/>
  <c r="G31" i="20"/>
  <c r="D31" i="20"/>
  <c r="H31" i="20" s="1"/>
  <c r="G30" i="20"/>
  <c r="D30" i="20"/>
  <c r="H30" i="20" s="1"/>
  <c r="G29" i="20"/>
  <c r="D29" i="20"/>
  <c r="H29" i="20" s="1"/>
  <c r="G28" i="20"/>
  <c r="D28" i="20"/>
  <c r="H28" i="20" s="1"/>
  <c r="G27" i="20"/>
  <c r="D27" i="20"/>
  <c r="H27" i="20" s="1"/>
  <c r="G26" i="20"/>
  <c r="D26" i="20"/>
  <c r="H26" i="20" s="1"/>
  <c r="G25" i="20"/>
  <c r="D25" i="20"/>
  <c r="H25" i="20" s="1"/>
  <c r="G24" i="20"/>
  <c r="D24" i="20"/>
  <c r="H24" i="20" s="1"/>
  <c r="G23" i="20"/>
  <c r="D23" i="20"/>
  <c r="H23" i="20" s="1"/>
  <c r="G22" i="20"/>
  <c r="D22" i="20"/>
  <c r="H22" i="20" s="1"/>
  <c r="G21" i="20"/>
  <c r="D21" i="20"/>
  <c r="H21" i="20" s="1"/>
  <c r="G19" i="20"/>
  <c r="D19" i="20"/>
  <c r="H19" i="20" s="1"/>
  <c r="G18" i="20"/>
  <c r="D18" i="20"/>
  <c r="H18" i="20" s="1"/>
  <c r="G17" i="20"/>
  <c r="D17" i="20"/>
  <c r="H17" i="20" s="1"/>
  <c r="G16" i="20"/>
  <c r="D16" i="20"/>
  <c r="H16" i="20" s="1"/>
  <c r="G15" i="20"/>
  <c r="D15" i="20"/>
  <c r="H15" i="20" s="1"/>
  <c r="G14" i="20"/>
  <c r="D14" i="20"/>
  <c r="H14" i="20" s="1"/>
  <c r="G13" i="20"/>
  <c r="D13" i="20"/>
  <c r="H13" i="20" s="1"/>
  <c r="G12" i="20"/>
  <c r="D12" i="20"/>
  <c r="H12" i="20" s="1"/>
  <c r="G11" i="20"/>
  <c r="D11" i="20"/>
  <c r="H11" i="20" s="1"/>
  <c r="G10" i="20"/>
  <c r="D10" i="20"/>
  <c r="H10" i="20" s="1"/>
  <c r="G9" i="20"/>
  <c r="D9" i="20"/>
  <c r="H9" i="20" s="1"/>
  <c r="G8" i="20"/>
  <c r="D8" i="20"/>
  <c r="H8" i="20" s="1"/>
  <c r="G7" i="20"/>
  <c r="D7" i="20"/>
  <c r="H7" i="20" s="1"/>
  <c r="G6" i="20"/>
  <c r="D6" i="20"/>
  <c r="H6" i="20" s="1"/>
  <c r="G5" i="20"/>
  <c r="D5" i="20"/>
  <c r="H5" i="20" s="1"/>
  <c r="G4" i="20"/>
  <c r="G125" i="20" s="1"/>
  <c r="D4" i="20"/>
  <c r="H4" i="20" s="1"/>
  <c r="H125" i="20" s="1"/>
  <c r="H123" i="19"/>
  <c r="G123" i="19"/>
  <c r="H122" i="19"/>
  <c r="G122" i="19"/>
  <c r="H121" i="19"/>
  <c r="G121" i="19"/>
  <c r="H120" i="19"/>
  <c r="G120" i="19"/>
  <c r="H119" i="19"/>
  <c r="G119" i="19"/>
  <c r="H118" i="19"/>
  <c r="G118" i="19"/>
  <c r="H117" i="19"/>
  <c r="G117" i="19"/>
  <c r="H116" i="19"/>
  <c r="G116" i="19"/>
  <c r="H115" i="19"/>
  <c r="G115" i="19"/>
  <c r="H114" i="19"/>
  <c r="G114" i="19"/>
  <c r="H113" i="19"/>
  <c r="G113" i="19"/>
  <c r="H112" i="19"/>
  <c r="G112" i="19"/>
  <c r="H111" i="19"/>
  <c r="G111" i="19"/>
  <c r="H110" i="19"/>
  <c r="G110" i="19"/>
  <c r="H109" i="19"/>
  <c r="G109" i="19"/>
  <c r="H108" i="19"/>
  <c r="G108" i="19"/>
  <c r="H107" i="19"/>
  <c r="G107" i="19"/>
  <c r="H106" i="19"/>
  <c r="G106" i="19"/>
  <c r="H105" i="19"/>
  <c r="G105" i="19"/>
  <c r="H104" i="19"/>
  <c r="G104" i="19"/>
  <c r="H103" i="19"/>
  <c r="G103" i="19"/>
  <c r="H102" i="19"/>
  <c r="G102" i="19"/>
  <c r="H101" i="19"/>
  <c r="G101" i="19"/>
  <c r="H100" i="19"/>
  <c r="G100" i="19"/>
  <c r="H99" i="19"/>
  <c r="G99" i="19"/>
  <c r="H98" i="19"/>
  <c r="G98" i="19"/>
  <c r="H97" i="19"/>
  <c r="G97" i="19"/>
  <c r="H96" i="19"/>
  <c r="G96" i="19"/>
  <c r="H95" i="19"/>
  <c r="G95" i="19"/>
  <c r="H94" i="19"/>
  <c r="G94" i="19"/>
  <c r="H93" i="19"/>
  <c r="G93" i="19"/>
  <c r="H92" i="19"/>
  <c r="G92" i="19"/>
  <c r="H91" i="19"/>
  <c r="G91" i="19"/>
  <c r="H90" i="19"/>
  <c r="G90" i="19"/>
  <c r="H89" i="19"/>
  <c r="G89" i="19"/>
  <c r="H88" i="19"/>
  <c r="G88" i="19"/>
  <c r="H87" i="19"/>
  <c r="G87" i="19"/>
  <c r="H86" i="19"/>
  <c r="G86" i="19"/>
  <c r="H85" i="19"/>
  <c r="G85" i="19"/>
  <c r="H84" i="19"/>
  <c r="G84" i="19"/>
  <c r="G83" i="19"/>
  <c r="D83" i="19"/>
  <c r="H83" i="19" s="1"/>
  <c r="G82" i="19"/>
  <c r="D82" i="19"/>
  <c r="H82" i="19" s="1"/>
  <c r="G81" i="19"/>
  <c r="D81" i="19"/>
  <c r="H81" i="19" s="1"/>
  <c r="G80" i="19"/>
  <c r="D80" i="19"/>
  <c r="H80" i="19" s="1"/>
  <c r="G79" i="19"/>
  <c r="D79" i="19"/>
  <c r="H79" i="19" s="1"/>
  <c r="G77" i="19"/>
  <c r="D77" i="19"/>
  <c r="H77" i="19" s="1"/>
  <c r="G76" i="19"/>
  <c r="D76" i="19"/>
  <c r="H76" i="19" s="1"/>
  <c r="G75" i="19"/>
  <c r="D75" i="19"/>
  <c r="H75" i="19" s="1"/>
  <c r="G74" i="19"/>
  <c r="D74" i="19"/>
  <c r="H74" i="19" s="1"/>
  <c r="G73" i="19"/>
  <c r="D73" i="19"/>
  <c r="H73" i="19" s="1"/>
  <c r="G72" i="19"/>
  <c r="D72" i="19"/>
  <c r="H72" i="19" s="1"/>
  <c r="G71" i="19"/>
  <c r="D71" i="19"/>
  <c r="H71" i="19" s="1"/>
  <c r="G70" i="19"/>
  <c r="D70" i="19"/>
  <c r="H70" i="19" s="1"/>
  <c r="G69" i="19"/>
  <c r="D69" i="19"/>
  <c r="H69" i="19" s="1"/>
  <c r="G68" i="19"/>
  <c r="D68" i="19"/>
  <c r="H68" i="19" s="1"/>
  <c r="G67" i="19"/>
  <c r="D67" i="19"/>
  <c r="H67" i="19" s="1"/>
  <c r="G66" i="19"/>
  <c r="D66" i="19"/>
  <c r="H66" i="19" s="1"/>
  <c r="G65" i="19"/>
  <c r="D65" i="19"/>
  <c r="H65" i="19" s="1"/>
  <c r="G64" i="19"/>
  <c r="D64" i="19"/>
  <c r="H64" i="19" s="1"/>
  <c r="G63" i="19"/>
  <c r="D63" i="19"/>
  <c r="H63" i="19" s="1"/>
  <c r="G62" i="19"/>
  <c r="D62" i="19"/>
  <c r="H62" i="19" s="1"/>
  <c r="H61" i="19"/>
  <c r="G61" i="19"/>
  <c r="G59" i="19"/>
  <c r="D59" i="19"/>
  <c r="H59" i="19" s="1"/>
  <c r="G58" i="19"/>
  <c r="D58" i="19"/>
  <c r="H58" i="19" s="1"/>
  <c r="G57" i="19"/>
  <c r="D57" i="19"/>
  <c r="H57" i="19" s="1"/>
  <c r="H56" i="19"/>
  <c r="G56" i="19"/>
  <c r="G55" i="19"/>
  <c r="D55" i="19"/>
  <c r="H55" i="19" s="1"/>
  <c r="G54" i="19"/>
  <c r="D54" i="19"/>
  <c r="H54" i="19" s="1"/>
  <c r="G53" i="19"/>
  <c r="D53" i="19"/>
  <c r="H53" i="19" s="1"/>
  <c r="G52" i="19"/>
  <c r="D52" i="19"/>
  <c r="H52" i="19" s="1"/>
  <c r="G51" i="19"/>
  <c r="D51" i="19"/>
  <c r="H51" i="19" s="1"/>
  <c r="G50" i="19"/>
  <c r="D50" i="19"/>
  <c r="H50" i="19" s="1"/>
  <c r="G49" i="19"/>
  <c r="D49" i="19"/>
  <c r="H49" i="19" s="1"/>
  <c r="G47" i="19"/>
  <c r="D47" i="19"/>
  <c r="H47" i="19" s="1"/>
  <c r="G46" i="19"/>
  <c r="D46" i="19"/>
  <c r="H46" i="19" s="1"/>
  <c r="G45" i="19"/>
  <c r="D45" i="19"/>
  <c r="H45" i="19" s="1"/>
  <c r="G44" i="19"/>
  <c r="D44" i="19"/>
  <c r="H44" i="19" s="1"/>
  <c r="G43" i="19"/>
  <c r="D43" i="19"/>
  <c r="H43" i="19" s="1"/>
  <c r="G42" i="19"/>
  <c r="D42" i="19"/>
  <c r="H42" i="19" s="1"/>
  <c r="G41" i="19"/>
  <c r="D41" i="19"/>
  <c r="H41" i="19" s="1"/>
  <c r="G40" i="19"/>
  <c r="D40" i="19"/>
  <c r="H40" i="19" s="1"/>
  <c r="G39" i="19"/>
  <c r="D39" i="19"/>
  <c r="H39" i="19" s="1"/>
  <c r="G38" i="19"/>
  <c r="D38" i="19"/>
  <c r="H38" i="19" s="1"/>
  <c r="G37" i="19"/>
  <c r="D37" i="19"/>
  <c r="H37" i="19" s="1"/>
  <c r="G35" i="19"/>
  <c r="D35" i="19"/>
  <c r="H35" i="19" s="1"/>
  <c r="G34" i="19"/>
  <c r="D34" i="19"/>
  <c r="H34" i="19" s="1"/>
  <c r="G33" i="19"/>
  <c r="D33" i="19"/>
  <c r="H33" i="19" s="1"/>
  <c r="G32" i="19"/>
  <c r="D32" i="19"/>
  <c r="H32" i="19" s="1"/>
  <c r="G31" i="19"/>
  <c r="D31" i="19"/>
  <c r="H31" i="19" s="1"/>
  <c r="G30" i="19"/>
  <c r="D30" i="19"/>
  <c r="H30" i="19" s="1"/>
  <c r="G29" i="19"/>
  <c r="D29" i="19"/>
  <c r="H29" i="19" s="1"/>
  <c r="G28" i="19"/>
  <c r="D28" i="19"/>
  <c r="H28" i="19" s="1"/>
  <c r="G27" i="19"/>
  <c r="D27" i="19"/>
  <c r="H27" i="19" s="1"/>
  <c r="G26" i="19"/>
  <c r="D26" i="19"/>
  <c r="H26" i="19" s="1"/>
  <c r="G25" i="19"/>
  <c r="D25" i="19"/>
  <c r="H25" i="19" s="1"/>
  <c r="G24" i="19"/>
  <c r="D24" i="19"/>
  <c r="H24" i="19" s="1"/>
  <c r="G23" i="19"/>
  <c r="D23" i="19"/>
  <c r="H23" i="19" s="1"/>
  <c r="G22" i="19"/>
  <c r="D22" i="19"/>
  <c r="H22" i="19" s="1"/>
  <c r="G21" i="19"/>
  <c r="D21" i="19"/>
  <c r="H21" i="19" s="1"/>
  <c r="G19" i="19"/>
  <c r="D19" i="19"/>
  <c r="H19" i="19" s="1"/>
  <c r="G18" i="19"/>
  <c r="D18" i="19"/>
  <c r="H18" i="19" s="1"/>
  <c r="G17" i="19"/>
  <c r="D17" i="19"/>
  <c r="H17" i="19" s="1"/>
  <c r="G16" i="19"/>
  <c r="D16" i="19"/>
  <c r="H16" i="19" s="1"/>
  <c r="G15" i="19"/>
  <c r="D15" i="19"/>
  <c r="H15" i="19" s="1"/>
  <c r="G14" i="19"/>
  <c r="D14" i="19"/>
  <c r="H14" i="19" s="1"/>
  <c r="G13" i="19"/>
  <c r="D13" i="19"/>
  <c r="H13" i="19" s="1"/>
  <c r="G12" i="19"/>
  <c r="D12" i="19"/>
  <c r="H12" i="19" s="1"/>
  <c r="G11" i="19"/>
  <c r="D11" i="19"/>
  <c r="H11" i="19" s="1"/>
  <c r="G10" i="19"/>
  <c r="D10" i="19"/>
  <c r="H10" i="19" s="1"/>
  <c r="G9" i="19"/>
  <c r="D9" i="19"/>
  <c r="H9" i="19" s="1"/>
  <c r="G8" i="19"/>
  <c r="D8" i="19"/>
  <c r="H8" i="19" s="1"/>
  <c r="G7" i="19"/>
  <c r="D7" i="19"/>
  <c r="H7" i="19" s="1"/>
  <c r="G6" i="19"/>
  <c r="D6" i="19"/>
  <c r="H6" i="19" s="1"/>
  <c r="G5" i="19"/>
  <c r="D5" i="19"/>
  <c r="H5" i="19" s="1"/>
  <c r="G4" i="19"/>
  <c r="G125" i="19" s="1"/>
  <c r="D4" i="19"/>
  <c r="H4" i="19" s="1"/>
  <c r="H125" i="19" s="1"/>
  <c r="H123" i="18"/>
  <c r="G123" i="18"/>
  <c r="H122" i="18"/>
  <c r="G122" i="18"/>
  <c r="H121" i="18"/>
  <c r="G121" i="18"/>
  <c r="H120" i="18"/>
  <c r="G120" i="18"/>
  <c r="H119" i="18"/>
  <c r="G119" i="18"/>
  <c r="H118" i="18"/>
  <c r="G118" i="18"/>
  <c r="H117" i="18"/>
  <c r="G117" i="18"/>
  <c r="H116" i="18"/>
  <c r="G116" i="18"/>
  <c r="H115" i="18"/>
  <c r="G115" i="18"/>
  <c r="H114" i="18"/>
  <c r="G114" i="18"/>
  <c r="H113" i="18"/>
  <c r="G113" i="18"/>
  <c r="H112" i="18"/>
  <c r="G112" i="18"/>
  <c r="H111" i="18"/>
  <c r="G111" i="18"/>
  <c r="H110" i="18"/>
  <c r="G110" i="18"/>
  <c r="H109" i="18"/>
  <c r="G109" i="18"/>
  <c r="H108" i="18"/>
  <c r="G108" i="18"/>
  <c r="H107" i="18"/>
  <c r="G107" i="18"/>
  <c r="H106" i="18"/>
  <c r="G106" i="18"/>
  <c r="H105" i="18"/>
  <c r="G105" i="18"/>
  <c r="H104" i="18"/>
  <c r="G104" i="18"/>
  <c r="H103" i="18"/>
  <c r="G103" i="18"/>
  <c r="H102" i="18"/>
  <c r="G102" i="18"/>
  <c r="H101" i="18"/>
  <c r="G101" i="18"/>
  <c r="H100" i="18"/>
  <c r="G100" i="18"/>
  <c r="H99" i="18"/>
  <c r="G99" i="18"/>
  <c r="H98" i="18"/>
  <c r="G98" i="18"/>
  <c r="H97" i="18"/>
  <c r="G97" i="18"/>
  <c r="H96" i="18"/>
  <c r="G96" i="18"/>
  <c r="H95" i="18"/>
  <c r="G95" i="18"/>
  <c r="H94" i="18"/>
  <c r="G94" i="18"/>
  <c r="H93" i="18"/>
  <c r="G93" i="18"/>
  <c r="H92" i="18"/>
  <c r="G92" i="18"/>
  <c r="H91" i="18"/>
  <c r="G91" i="18"/>
  <c r="H90" i="18"/>
  <c r="G90" i="18"/>
  <c r="H89" i="18"/>
  <c r="G89" i="18"/>
  <c r="H88" i="18"/>
  <c r="G88" i="18"/>
  <c r="H87" i="18"/>
  <c r="G87" i="18"/>
  <c r="H86" i="18"/>
  <c r="G86" i="18"/>
  <c r="H85" i="18"/>
  <c r="G85" i="18"/>
  <c r="H84" i="18"/>
  <c r="G84" i="18"/>
  <c r="G83" i="18"/>
  <c r="D83" i="18"/>
  <c r="H83" i="18" s="1"/>
  <c r="G82" i="18"/>
  <c r="D82" i="18"/>
  <c r="H82" i="18" s="1"/>
  <c r="G81" i="18"/>
  <c r="D81" i="18"/>
  <c r="H81" i="18" s="1"/>
  <c r="G80" i="18"/>
  <c r="D80" i="18"/>
  <c r="H80" i="18" s="1"/>
  <c r="G79" i="18"/>
  <c r="D79" i="18"/>
  <c r="H79" i="18" s="1"/>
  <c r="G77" i="18"/>
  <c r="D77" i="18"/>
  <c r="H77" i="18" s="1"/>
  <c r="G76" i="18"/>
  <c r="D76" i="18"/>
  <c r="H76" i="18" s="1"/>
  <c r="G75" i="18"/>
  <c r="D75" i="18"/>
  <c r="H75" i="18" s="1"/>
  <c r="G74" i="18"/>
  <c r="D74" i="18"/>
  <c r="H74" i="18" s="1"/>
  <c r="G73" i="18"/>
  <c r="D73" i="18"/>
  <c r="H73" i="18" s="1"/>
  <c r="G72" i="18"/>
  <c r="D72" i="18"/>
  <c r="H72" i="18" s="1"/>
  <c r="G71" i="18"/>
  <c r="D71" i="18"/>
  <c r="H71" i="18" s="1"/>
  <c r="G70" i="18"/>
  <c r="D70" i="18"/>
  <c r="H70" i="18" s="1"/>
  <c r="G69" i="18"/>
  <c r="D69" i="18"/>
  <c r="H69" i="18" s="1"/>
  <c r="G68" i="18"/>
  <c r="D68" i="18"/>
  <c r="H68" i="18" s="1"/>
  <c r="G67" i="18"/>
  <c r="D67" i="18"/>
  <c r="H67" i="18" s="1"/>
  <c r="G66" i="18"/>
  <c r="D66" i="18"/>
  <c r="H66" i="18" s="1"/>
  <c r="G65" i="18"/>
  <c r="D65" i="18"/>
  <c r="H65" i="18" s="1"/>
  <c r="G64" i="18"/>
  <c r="D64" i="18"/>
  <c r="H64" i="18" s="1"/>
  <c r="G63" i="18"/>
  <c r="D63" i="18"/>
  <c r="H63" i="18" s="1"/>
  <c r="G62" i="18"/>
  <c r="D62" i="18"/>
  <c r="H62" i="18" s="1"/>
  <c r="H61" i="18"/>
  <c r="G61" i="18"/>
  <c r="G59" i="18"/>
  <c r="D59" i="18"/>
  <c r="H59" i="18" s="1"/>
  <c r="G58" i="18"/>
  <c r="D58" i="18"/>
  <c r="H58" i="18" s="1"/>
  <c r="G57" i="18"/>
  <c r="D57" i="18"/>
  <c r="H57" i="18" s="1"/>
  <c r="H56" i="18"/>
  <c r="G56" i="18"/>
  <c r="G55" i="18"/>
  <c r="D55" i="18"/>
  <c r="H55" i="18" s="1"/>
  <c r="G54" i="18"/>
  <c r="D54" i="18"/>
  <c r="H54" i="18" s="1"/>
  <c r="G53" i="18"/>
  <c r="D53" i="18"/>
  <c r="H53" i="18" s="1"/>
  <c r="G52" i="18"/>
  <c r="D52" i="18"/>
  <c r="H52" i="18" s="1"/>
  <c r="G51" i="18"/>
  <c r="D51" i="18"/>
  <c r="H51" i="18" s="1"/>
  <c r="G50" i="18"/>
  <c r="D50" i="18"/>
  <c r="H50" i="18" s="1"/>
  <c r="G49" i="18"/>
  <c r="D49" i="18"/>
  <c r="H49" i="18" s="1"/>
  <c r="G47" i="18"/>
  <c r="D47" i="18"/>
  <c r="H47" i="18" s="1"/>
  <c r="G46" i="18"/>
  <c r="D46" i="18"/>
  <c r="H46" i="18" s="1"/>
  <c r="G45" i="18"/>
  <c r="D45" i="18"/>
  <c r="H45" i="18" s="1"/>
  <c r="G44" i="18"/>
  <c r="D44" i="18"/>
  <c r="H44" i="18" s="1"/>
  <c r="G43" i="18"/>
  <c r="D43" i="18"/>
  <c r="H43" i="18" s="1"/>
  <c r="G42" i="18"/>
  <c r="D42" i="18"/>
  <c r="H42" i="18" s="1"/>
  <c r="G41" i="18"/>
  <c r="D41" i="18"/>
  <c r="H41" i="18" s="1"/>
  <c r="G40" i="18"/>
  <c r="D40" i="18"/>
  <c r="H40" i="18" s="1"/>
  <c r="G39" i="18"/>
  <c r="D39" i="18"/>
  <c r="H39" i="18" s="1"/>
  <c r="G38" i="18"/>
  <c r="D38" i="18"/>
  <c r="H38" i="18" s="1"/>
  <c r="G37" i="18"/>
  <c r="D37" i="18"/>
  <c r="H37" i="18" s="1"/>
  <c r="G35" i="18"/>
  <c r="D35" i="18"/>
  <c r="H35" i="18" s="1"/>
  <c r="G34" i="18"/>
  <c r="D34" i="18"/>
  <c r="H34" i="18" s="1"/>
  <c r="G33" i="18"/>
  <c r="D33" i="18"/>
  <c r="H33" i="18" s="1"/>
  <c r="G32" i="18"/>
  <c r="D32" i="18"/>
  <c r="H32" i="18" s="1"/>
  <c r="G31" i="18"/>
  <c r="D31" i="18"/>
  <c r="H31" i="18" s="1"/>
  <c r="G30" i="18"/>
  <c r="D30" i="18"/>
  <c r="H30" i="18" s="1"/>
  <c r="G29" i="18"/>
  <c r="D29" i="18"/>
  <c r="H29" i="18" s="1"/>
  <c r="G28" i="18"/>
  <c r="D28" i="18"/>
  <c r="H28" i="18" s="1"/>
  <c r="G27" i="18"/>
  <c r="D27" i="18"/>
  <c r="H27" i="18" s="1"/>
  <c r="G26" i="18"/>
  <c r="D26" i="18"/>
  <c r="H26" i="18" s="1"/>
  <c r="G25" i="18"/>
  <c r="D25" i="18"/>
  <c r="H25" i="18" s="1"/>
  <c r="G24" i="18"/>
  <c r="D24" i="18"/>
  <c r="H24" i="18" s="1"/>
  <c r="G23" i="18"/>
  <c r="D23" i="18"/>
  <c r="H23" i="18" s="1"/>
  <c r="G22" i="18"/>
  <c r="D22" i="18"/>
  <c r="H22" i="18" s="1"/>
  <c r="G21" i="18"/>
  <c r="D21" i="18"/>
  <c r="H21" i="18" s="1"/>
  <c r="G19" i="18"/>
  <c r="D19" i="18"/>
  <c r="H19" i="18" s="1"/>
  <c r="G18" i="18"/>
  <c r="D18" i="18"/>
  <c r="H18" i="18" s="1"/>
  <c r="G17" i="18"/>
  <c r="D17" i="18"/>
  <c r="H17" i="18" s="1"/>
  <c r="G16" i="18"/>
  <c r="D16" i="18"/>
  <c r="H16" i="18" s="1"/>
  <c r="G15" i="18"/>
  <c r="D15" i="18"/>
  <c r="H15" i="18" s="1"/>
  <c r="G14" i="18"/>
  <c r="D14" i="18"/>
  <c r="H14" i="18" s="1"/>
  <c r="G13" i="18"/>
  <c r="D13" i="18"/>
  <c r="H13" i="18" s="1"/>
  <c r="G12" i="18"/>
  <c r="D12" i="18"/>
  <c r="H12" i="18" s="1"/>
  <c r="G11" i="18"/>
  <c r="D11" i="18"/>
  <c r="H11" i="18" s="1"/>
  <c r="G10" i="18"/>
  <c r="D10" i="18"/>
  <c r="H10" i="18" s="1"/>
  <c r="G9" i="18"/>
  <c r="D9" i="18"/>
  <c r="H9" i="18" s="1"/>
  <c r="G8" i="18"/>
  <c r="D8" i="18"/>
  <c r="H8" i="18" s="1"/>
  <c r="G7" i="18"/>
  <c r="D7" i="18"/>
  <c r="H7" i="18" s="1"/>
  <c r="G6" i="18"/>
  <c r="D6" i="18"/>
  <c r="H6" i="18" s="1"/>
  <c r="G5" i="18"/>
  <c r="D5" i="18"/>
  <c r="H5" i="18" s="1"/>
  <c r="G4" i="18"/>
  <c r="G125" i="18" s="1"/>
  <c r="D4" i="18"/>
  <c r="H4" i="18" s="1"/>
  <c r="H125" i="18" s="1"/>
  <c r="H123" i="17"/>
  <c r="G123" i="17"/>
  <c r="H122" i="17"/>
  <c r="G122" i="17"/>
  <c r="H121" i="17"/>
  <c r="G121" i="17"/>
  <c r="H120" i="17"/>
  <c r="G120" i="17"/>
  <c r="H119" i="17"/>
  <c r="G119" i="17"/>
  <c r="H118" i="17"/>
  <c r="G118" i="17"/>
  <c r="H117" i="17"/>
  <c r="G117" i="17"/>
  <c r="H116" i="17"/>
  <c r="G116" i="17"/>
  <c r="H115" i="17"/>
  <c r="G115" i="17"/>
  <c r="H114" i="17"/>
  <c r="G114" i="17"/>
  <c r="H113" i="17"/>
  <c r="G113" i="17"/>
  <c r="H112" i="17"/>
  <c r="G112" i="17"/>
  <c r="H111" i="17"/>
  <c r="G111" i="17"/>
  <c r="H110" i="17"/>
  <c r="G110" i="17"/>
  <c r="H109" i="17"/>
  <c r="G109" i="17"/>
  <c r="H108" i="17"/>
  <c r="G108" i="17"/>
  <c r="H107" i="17"/>
  <c r="G107" i="17"/>
  <c r="H106" i="17"/>
  <c r="G106" i="17"/>
  <c r="H105" i="17"/>
  <c r="G105" i="17"/>
  <c r="H104" i="17"/>
  <c r="G104" i="17"/>
  <c r="H103" i="17"/>
  <c r="G103" i="17"/>
  <c r="H102" i="17"/>
  <c r="G102" i="17"/>
  <c r="H101" i="17"/>
  <c r="G101" i="17"/>
  <c r="H100" i="17"/>
  <c r="G100" i="17"/>
  <c r="H99" i="17"/>
  <c r="G99" i="17"/>
  <c r="H98" i="17"/>
  <c r="G98" i="17"/>
  <c r="H97" i="17"/>
  <c r="G97" i="17"/>
  <c r="H96" i="17"/>
  <c r="G96" i="17"/>
  <c r="H95" i="17"/>
  <c r="G95" i="17"/>
  <c r="H94" i="17"/>
  <c r="G94" i="17"/>
  <c r="H93" i="17"/>
  <c r="G93" i="17"/>
  <c r="H92" i="17"/>
  <c r="G92" i="17"/>
  <c r="H91" i="17"/>
  <c r="G91" i="17"/>
  <c r="H90" i="17"/>
  <c r="G90" i="17"/>
  <c r="H89" i="17"/>
  <c r="G89" i="17"/>
  <c r="H88" i="17"/>
  <c r="G88" i="17"/>
  <c r="H87" i="17"/>
  <c r="G87" i="17"/>
  <c r="H86" i="17"/>
  <c r="G86" i="17"/>
  <c r="H85" i="17"/>
  <c r="G85" i="17"/>
  <c r="H84" i="17"/>
  <c r="G84" i="17"/>
  <c r="G83" i="17"/>
  <c r="D83" i="17"/>
  <c r="H83" i="17" s="1"/>
  <c r="G82" i="17"/>
  <c r="D82" i="17"/>
  <c r="H82" i="17" s="1"/>
  <c r="G81" i="17"/>
  <c r="D81" i="17"/>
  <c r="H81" i="17" s="1"/>
  <c r="G80" i="17"/>
  <c r="D80" i="17"/>
  <c r="H80" i="17" s="1"/>
  <c r="G79" i="17"/>
  <c r="D79" i="17"/>
  <c r="H79" i="17" s="1"/>
  <c r="G77" i="17"/>
  <c r="D77" i="17"/>
  <c r="H77" i="17" s="1"/>
  <c r="G76" i="17"/>
  <c r="D76" i="17"/>
  <c r="H76" i="17" s="1"/>
  <c r="G75" i="17"/>
  <c r="D75" i="17"/>
  <c r="H75" i="17" s="1"/>
  <c r="G74" i="17"/>
  <c r="D74" i="17"/>
  <c r="H74" i="17" s="1"/>
  <c r="G73" i="17"/>
  <c r="D73" i="17"/>
  <c r="H73" i="17" s="1"/>
  <c r="G72" i="17"/>
  <c r="D72" i="17"/>
  <c r="H72" i="17" s="1"/>
  <c r="G71" i="17"/>
  <c r="D71" i="17"/>
  <c r="H71" i="17" s="1"/>
  <c r="G70" i="17"/>
  <c r="D70" i="17"/>
  <c r="H70" i="17" s="1"/>
  <c r="G69" i="17"/>
  <c r="D69" i="17"/>
  <c r="H69" i="17" s="1"/>
  <c r="G68" i="17"/>
  <c r="D68" i="17"/>
  <c r="H68" i="17" s="1"/>
  <c r="G67" i="17"/>
  <c r="D67" i="17"/>
  <c r="H67" i="17" s="1"/>
  <c r="G66" i="17"/>
  <c r="D66" i="17"/>
  <c r="H66" i="17" s="1"/>
  <c r="G65" i="17"/>
  <c r="D65" i="17"/>
  <c r="H65" i="17" s="1"/>
  <c r="G64" i="17"/>
  <c r="D64" i="17"/>
  <c r="H64" i="17" s="1"/>
  <c r="G63" i="17"/>
  <c r="D63" i="17"/>
  <c r="H63" i="17" s="1"/>
  <c r="G62" i="17"/>
  <c r="D62" i="17"/>
  <c r="H62" i="17" s="1"/>
  <c r="H61" i="17"/>
  <c r="G61" i="17"/>
  <c r="G59" i="17"/>
  <c r="D59" i="17"/>
  <c r="H59" i="17" s="1"/>
  <c r="G58" i="17"/>
  <c r="D58" i="17"/>
  <c r="H58" i="17" s="1"/>
  <c r="G57" i="17"/>
  <c r="D57" i="17"/>
  <c r="H57" i="17" s="1"/>
  <c r="H56" i="17"/>
  <c r="G56" i="17"/>
  <c r="G55" i="17"/>
  <c r="D55" i="17"/>
  <c r="H55" i="17" s="1"/>
  <c r="G54" i="17"/>
  <c r="D54" i="17"/>
  <c r="H54" i="17" s="1"/>
  <c r="G53" i="17"/>
  <c r="D53" i="17"/>
  <c r="H53" i="17" s="1"/>
  <c r="G52" i="17"/>
  <c r="D52" i="17"/>
  <c r="H52" i="17" s="1"/>
  <c r="G51" i="17"/>
  <c r="D51" i="17"/>
  <c r="H51" i="17" s="1"/>
  <c r="G50" i="17"/>
  <c r="D50" i="17"/>
  <c r="H50" i="17" s="1"/>
  <c r="G49" i="17"/>
  <c r="D49" i="17"/>
  <c r="H49" i="17" s="1"/>
  <c r="G47" i="17"/>
  <c r="D47" i="17"/>
  <c r="H47" i="17" s="1"/>
  <c r="G46" i="17"/>
  <c r="D46" i="17"/>
  <c r="H46" i="17" s="1"/>
  <c r="G45" i="17"/>
  <c r="D45" i="17"/>
  <c r="H45" i="17" s="1"/>
  <c r="G44" i="17"/>
  <c r="D44" i="17"/>
  <c r="H44" i="17" s="1"/>
  <c r="G43" i="17"/>
  <c r="D43" i="17"/>
  <c r="H43" i="17" s="1"/>
  <c r="G42" i="17"/>
  <c r="D42" i="17"/>
  <c r="H42" i="17" s="1"/>
  <c r="G41" i="17"/>
  <c r="D41" i="17"/>
  <c r="H41" i="17" s="1"/>
  <c r="G40" i="17"/>
  <c r="D40" i="17"/>
  <c r="H40" i="17" s="1"/>
  <c r="G39" i="17"/>
  <c r="D39" i="17"/>
  <c r="H39" i="17" s="1"/>
  <c r="G38" i="17"/>
  <c r="D38" i="17"/>
  <c r="H38" i="17" s="1"/>
  <c r="G37" i="17"/>
  <c r="D37" i="17"/>
  <c r="H37" i="17" s="1"/>
  <c r="G35" i="17"/>
  <c r="D35" i="17"/>
  <c r="H35" i="17" s="1"/>
  <c r="G34" i="17"/>
  <c r="D34" i="17"/>
  <c r="H34" i="17" s="1"/>
  <c r="G33" i="17"/>
  <c r="D33" i="17"/>
  <c r="H33" i="17" s="1"/>
  <c r="G32" i="17"/>
  <c r="D32" i="17"/>
  <c r="H32" i="17" s="1"/>
  <c r="G31" i="17"/>
  <c r="D31" i="17"/>
  <c r="H31" i="17" s="1"/>
  <c r="G30" i="17"/>
  <c r="D30" i="17"/>
  <c r="H30" i="17" s="1"/>
  <c r="G29" i="17"/>
  <c r="D29" i="17"/>
  <c r="H29" i="17" s="1"/>
  <c r="G28" i="17"/>
  <c r="D28" i="17"/>
  <c r="H28" i="17" s="1"/>
  <c r="G27" i="17"/>
  <c r="D27" i="17"/>
  <c r="H27" i="17" s="1"/>
  <c r="G26" i="17"/>
  <c r="D26" i="17"/>
  <c r="H26" i="17" s="1"/>
  <c r="G25" i="17"/>
  <c r="D25" i="17"/>
  <c r="H25" i="17" s="1"/>
  <c r="G24" i="17"/>
  <c r="D24" i="17"/>
  <c r="H24" i="17" s="1"/>
  <c r="G23" i="17"/>
  <c r="D23" i="17"/>
  <c r="H23" i="17" s="1"/>
  <c r="G22" i="17"/>
  <c r="D22" i="17"/>
  <c r="H22" i="17" s="1"/>
  <c r="G21" i="17"/>
  <c r="D21" i="17"/>
  <c r="H21" i="17" s="1"/>
  <c r="G19" i="17"/>
  <c r="D19" i="17"/>
  <c r="H19" i="17" s="1"/>
  <c r="G18" i="17"/>
  <c r="D18" i="17"/>
  <c r="H18" i="17" s="1"/>
  <c r="G17" i="17"/>
  <c r="D17" i="17"/>
  <c r="H17" i="17" s="1"/>
  <c r="G16" i="17"/>
  <c r="D16" i="17"/>
  <c r="H16" i="17" s="1"/>
  <c r="G15" i="17"/>
  <c r="D15" i="17"/>
  <c r="H15" i="17" s="1"/>
  <c r="G14" i="17"/>
  <c r="D14" i="17"/>
  <c r="H14" i="17" s="1"/>
  <c r="G13" i="17"/>
  <c r="D13" i="17"/>
  <c r="H13" i="17" s="1"/>
  <c r="G12" i="17"/>
  <c r="D12" i="17"/>
  <c r="H12" i="17" s="1"/>
  <c r="G11" i="17"/>
  <c r="D11" i="17"/>
  <c r="H11" i="17" s="1"/>
  <c r="G10" i="17"/>
  <c r="D10" i="17"/>
  <c r="H10" i="17" s="1"/>
  <c r="G9" i="17"/>
  <c r="D9" i="17"/>
  <c r="H9" i="17" s="1"/>
  <c r="G8" i="17"/>
  <c r="D8" i="17"/>
  <c r="H8" i="17" s="1"/>
  <c r="G7" i="17"/>
  <c r="D7" i="17"/>
  <c r="H7" i="17" s="1"/>
  <c r="G6" i="17"/>
  <c r="D6" i="17"/>
  <c r="H6" i="17" s="1"/>
  <c r="G5" i="17"/>
  <c r="D5" i="17"/>
  <c r="H5" i="17" s="1"/>
  <c r="G4" i="17"/>
  <c r="G125" i="17" s="1"/>
  <c r="D4" i="17"/>
  <c r="H4" i="17" s="1"/>
  <c r="H125" i="17" s="1"/>
  <c r="H123" i="16"/>
  <c r="G123" i="16"/>
  <c r="H122" i="16"/>
  <c r="G122" i="16"/>
  <c r="H121" i="16"/>
  <c r="G121" i="16"/>
  <c r="H120" i="16"/>
  <c r="G120" i="16"/>
  <c r="H119" i="16"/>
  <c r="G119" i="16"/>
  <c r="H118" i="16"/>
  <c r="G118" i="16"/>
  <c r="H117" i="16"/>
  <c r="G117" i="16"/>
  <c r="H116" i="16"/>
  <c r="G116" i="16"/>
  <c r="H115" i="16"/>
  <c r="G115" i="16"/>
  <c r="H114" i="16"/>
  <c r="G114" i="16"/>
  <c r="H113" i="16"/>
  <c r="G113" i="16"/>
  <c r="H112" i="16"/>
  <c r="G112" i="16"/>
  <c r="H111" i="16"/>
  <c r="G111" i="16"/>
  <c r="H110" i="16"/>
  <c r="G110" i="16"/>
  <c r="H109" i="16"/>
  <c r="G109" i="16"/>
  <c r="H108" i="16"/>
  <c r="G108" i="16"/>
  <c r="H107" i="16"/>
  <c r="G107" i="16"/>
  <c r="H106" i="16"/>
  <c r="G106" i="16"/>
  <c r="H105" i="16"/>
  <c r="G105" i="16"/>
  <c r="H104" i="16"/>
  <c r="G104" i="16"/>
  <c r="H103" i="16"/>
  <c r="G103" i="16"/>
  <c r="H102" i="16"/>
  <c r="G102" i="16"/>
  <c r="H101" i="16"/>
  <c r="G101" i="16"/>
  <c r="H100" i="16"/>
  <c r="G100" i="16"/>
  <c r="H99" i="16"/>
  <c r="G99" i="16"/>
  <c r="H98" i="16"/>
  <c r="G98" i="16"/>
  <c r="H97" i="16"/>
  <c r="G97" i="16"/>
  <c r="H96" i="16"/>
  <c r="G96" i="16"/>
  <c r="H95" i="16"/>
  <c r="G95" i="16"/>
  <c r="H94" i="16"/>
  <c r="G94" i="16"/>
  <c r="H93" i="16"/>
  <c r="G93" i="16"/>
  <c r="H92" i="16"/>
  <c r="G92" i="16"/>
  <c r="H91" i="16"/>
  <c r="G91" i="16"/>
  <c r="H90" i="16"/>
  <c r="G90" i="16"/>
  <c r="H89" i="16"/>
  <c r="G89" i="16"/>
  <c r="H88" i="16"/>
  <c r="G88" i="16"/>
  <c r="H87" i="16"/>
  <c r="G87" i="16"/>
  <c r="H86" i="16"/>
  <c r="G86" i="16"/>
  <c r="H85" i="16"/>
  <c r="G85" i="16"/>
  <c r="H84" i="16"/>
  <c r="G84" i="16"/>
  <c r="G83" i="16"/>
  <c r="D83" i="16"/>
  <c r="H83" i="16" s="1"/>
  <c r="G82" i="16"/>
  <c r="D82" i="16"/>
  <c r="H82" i="16" s="1"/>
  <c r="G81" i="16"/>
  <c r="D81" i="16"/>
  <c r="H81" i="16" s="1"/>
  <c r="G80" i="16"/>
  <c r="D80" i="16"/>
  <c r="H80" i="16" s="1"/>
  <c r="G79" i="16"/>
  <c r="D79" i="16"/>
  <c r="H79" i="16" s="1"/>
  <c r="G77" i="16"/>
  <c r="D77" i="16"/>
  <c r="H77" i="16" s="1"/>
  <c r="G76" i="16"/>
  <c r="D76" i="16"/>
  <c r="H76" i="16" s="1"/>
  <c r="G75" i="16"/>
  <c r="D75" i="16"/>
  <c r="H75" i="16" s="1"/>
  <c r="G74" i="16"/>
  <c r="D74" i="16"/>
  <c r="H74" i="16" s="1"/>
  <c r="G73" i="16"/>
  <c r="D73" i="16"/>
  <c r="H73" i="16" s="1"/>
  <c r="G72" i="16"/>
  <c r="D72" i="16"/>
  <c r="H72" i="16" s="1"/>
  <c r="G71" i="16"/>
  <c r="D71" i="16"/>
  <c r="H71" i="16" s="1"/>
  <c r="G70" i="16"/>
  <c r="D70" i="16"/>
  <c r="H70" i="16" s="1"/>
  <c r="G69" i="16"/>
  <c r="D69" i="16"/>
  <c r="H69" i="16" s="1"/>
  <c r="G68" i="16"/>
  <c r="D68" i="16"/>
  <c r="H68" i="16" s="1"/>
  <c r="G67" i="16"/>
  <c r="D67" i="16"/>
  <c r="H67" i="16" s="1"/>
  <c r="G66" i="16"/>
  <c r="D66" i="16"/>
  <c r="H66" i="16" s="1"/>
  <c r="G65" i="16"/>
  <c r="D65" i="16"/>
  <c r="H65" i="16" s="1"/>
  <c r="G64" i="16"/>
  <c r="D64" i="16"/>
  <c r="H64" i="16" s="1"/>
  <c r="G63" i="16"/>
  <c r="D63" i="16"/>
  <c r="H63" i="16" s="1"/>
  <c r="G62" i="16"/>
  <c r="D62" i="16"/>
  <c r="H62" i="16" s="1"/>
  <c r="H61" i="16"/>
  <c r="G61" i="16"/>
  <c r="G59" i="16"/>
  <c r="D59" i="16"/>
  <c r="H59" i="16" s="1"/>
  <c r="G58" i="16"/>
  <c r="D58" i="16"/>
  <c r="H58" i="16" s="1"/>
  <c r="G57" i="16"/>
  <c r="D57" i="16"/>
  <c r="H57" i="16" s="1"/>
  <c r="H56" i="16"/>
  <c r="G56" i="16"/>
  <c r="G55" i="16"/>
  <c r="D55" i="16"/>
  <c r="H55" i="16" s="1"/>
  <c r="G54" i="16"/>
  <c r="D54" i="16"/>
  <c r="H54" i="16" s="1"/>
  <c r="G53" i="16"/>
  <c r="D53" i="16"/>
  <c r="H53" i="16" s="1"/>
  <c r="G52" i="16"/>
  <c r="D52" i="16"/>
  <c r="H52" i="16" s="1"/>
  <c r="G51" i="16"/>
  <c r="D51" i="16"/>
  <c r="H51" i="16" s="1"/>
  <c r="G50" i="16"/>
  <c r="D50" i="16"/>
  <c r="H50" i="16" s="1"/>
  <c r="G49" i="16"/>
  <c r="D49" i="16"/>
  <c r="H49" i="16" s="1"/>
  <c r="G47" i="16"/>
  <c r="D47" i="16"/>
  <c r="H47" i="16" s="1"/>
  <c r="G46" i="16"/>
  <c r="D46" i="16"/>
  <c r="H46" i="16" s="1"/>
  <c r="G45" i="16"/>
  <c r="D45" i="16"/>
  <c r="H45" i="16" s="1"/>
  <c r="G44" i="16"/>
  <c r="D44" i="16"/>
  <c r="H44" i="16" s="1"/>
  <c r="G43" i="16"/>
  <c r="D43" i="16"/>
  <c r="H43" i="16" s="1"/>
  <c r="G42" i="16"/>
  <c r="D42" i="16"/>
  <c r="H42" i="16" s="1"/>
  <c r="G41" i="16"/>
  <c r="D41" i="16"/>
  <c r="H41" i="16" s="1"/>
  <c r="G40" i="16"/>
  <c r="D40" i="16"/>
  <c r="H40" i="16" s="1"/>
  <c r="G39" i="16"/>
  <c r="D39" i="16"/>
  <c r="H39" i="16" s="1"/>
  <c r="G38" i="16"/>
  <c r="D38" i="16"/>
  <c r="H38" i="16" s="1"/>
  <c r="G37" i="16"/>
  <c r="D37" i="16"/>
  <c r="H37" i="16" s="1"/>
  <c r="G35" i="16"/>
  <c r="D35" i="16"/>
  <c r="H35" i="16" s="1"/>
  <c r="G34" i="16"/>
  <c r="D34" i="16"/>
  <c r="H34" i="16" s="1"/>
  <c r="G33" i="16"/>
  <c r="D33" i="16"/>
  <c r="H33" i="16" s="1"/>
  <c r="G32" i="16"/>
  <c r="D32" i="16"/>
  <c r="H32" i="16" s="1"/>
  <c r="G31" i="16"/>
  <c r="D31" i="16"/>
  <c r="H31" i="16" s="1"/>
  <c r="G30" i="16"/>
  <c r="D30" i="16"/>
  <c r="H30" i="16" s="1"/>
  <c r="G29" i="16"/>
  <c r="D29" i="16"/>
  <c r="H29" i="16" s="1"/>
  <c r="G28" i="16"/>
  <c r="D28" i="16"/>
  <c r="H28" i="16" s="1"/>
  <c r="G27" i="16"/>
  <c r="D27" i="16"/>
  <c r="H27" i="16" s="1"/>
  <c r="G26" i="16"/>
  <c r="D26" i="16"/>
  <c r="H26" i="16" s="1"/>
  <c r="G25" i="16"/>
  <c r="D25" i="16"/>
  <c r="H25" i="16" s="1"/>
  <c r="G24" i="16"/>
  <c r="D24" i="16"/>
  <c r="H24" i="16" s="1"/>
  <c r="G23" i="16"/>
  <c r="D23" i="16"/>
  <c r="H23" i="16" s="1"/>
  <c r="G22" i="16"/>
  <c r="D22" i="16"/>
  <c r="H22" i="16" s="1"/>
  <c r="G21" i="16"/>
  <c r="D21" i="16"/>
  <c r="H21" i="16" s="1"/>
  <c r="G19" i="16"/>
  <c r="D19" i="16"/>
  <c r="H19" i="16" s="1"/>
  <c r="G18" i="16"/>
  <c r="D18" i="16"/>
  <c r="H18" i="16" s="1"/>
  <c r="G17" i="16"/>
  <c r="D17" i="16"/>
  <c r="H17" i="16" s="1"/>
  <c r="G16" i="16"/>
  <c r="D16" i="16"/>
  <c r="H16" i="16" s="1"/>
  <c r="G15" i="16"/>
  <c r="D15" i="16"/>
  <c r="H15" i="16" s="1"/>
  <c r="G14" i="16"/>
  <c r="D14" i="16"/>
  <c r="H14" i="16" s="1"/>
  <c r="G13" i="16"/>
  <c r="D13" i="16"/>
  <c r="H13" i="16" s="1"/>
  <c r="G12" i="16"/>
  <c r="D12" i="16"/>
  <c r="H12" i="16" s="1"/>
  <c r="G11" i="16"/>
  <c r="D11" i="16"/>
  <c r="H11" i="16" s="1"/>
  <c r="G10" i="16"/>
  <c r="D10" i="16"/>
  <c r="H10" i="16" s="1"/>
  <c r="G9" i="16"/>
  <c r="D9" i="16"/>
  <c r="H9" i="16" s="1"/>
  <c r="G8" i="16"/>
  <c r="D8" i="16"/>
  <c r="H8" i="16" s="1"/>
  <c r="G7" i="16"/>
  <c r="D7" i="16"/>
  <c r="H7" i="16" s="1"/>
  <c r="G6" i="16"/>
  <c r="D6" i="16"/>
  <c r="H6" i="16" s="1"/>
  <c r="G5" i="16"/>
  <c r="D5" i="16"/>
  <c r="H5" i="16" s="1"/>
  <c r="G4" i="16"/>
  <c r="G125" i="16" s="1"/>
  <c r="D4" i="16"/>
  <c r="H4" i="16" s="1"/>
  <c r="H125" i="16" s="1"/>
  <c r="H123" i="15"/>
  <c r="G123" i="15"/>
  <c r="H122" i="15"/>
  <c r="G122" i="15"/>
  <c r="H121" i="15"/>
  <c r="G121" i="15"/>
  <c r="H120" i="15"/>
  <c r="G120" i="15"/>
  <c r="H119" i="15"/>
  <c r="G119" i="15"/>
  <c r="H118" i="15"/>
  <c r="G118" i="15"/>
  <c r="H117" i="15"/>
  <c r="G117" i="15"/>
  <c r="H116" i="15"/>
  <c r="G116" i="15"/>
  <c r="H115" i="15"/>
  <c r="G115" i="15"/>
  <c r="H114" i="15"/>
  <c r="G114" i="15"/>
  <c r="H113" i="15"/>
  <c r="G113" i="15"/>
  <c r="H112" i="15"/>
  <c r="G112" i="15"/>
  <c r="H111" i="15"/>
  <c r="G111" i="15"/>
  <c r="H110" i="15"/>
  <c r="G110" i="15"/>
  <c r="H109" i="15"/>
  <c r="G109" i="15"/>
  <c r="H108" i="15"/>
  <c r="G108" i="15"/>
  <c r="H107" i="15"/>
  <c r="G107" i="15"/>
  <c r="H106" i="15"/>
  <c r="G106" i="15"/>
  <c r="H105" i="15"/>
  <c r="G105" i="15"/>
  <c r="H104" i="15"/>
  <c r="G104" i="15"/>
  <c r="H103" i="15"/>
  <c r="G103" i="15"/>
  <c r="H102" i="15"/>
  <c r="G102" i="15"/>
  <c r="H101" i="15"/>
  <c r="G101" i="15"/>
  <c r="H100" i="15"/>
  <c r="G100" i="15"/>
  <c r="H99" i="15"/>
  <c r="G99" i="15"/>
  <c r="H98" i="15"/>
  <c r="G98" i="15"/>
  <c r="H97" i="15"/>
  <c r="G97" i="15"/>
  <c r="H96" i="15"/>
  <c r="G96" i="15"/>
  <c r="H95" i="15"/>
  <c r="G95" i="15"/>
  <c r="H94" i="15"/>
  <c r="G94" i="15"/>
  <c r="H93" i="15"/>
  <c r="G93" i="15"/>
  <c r="H92" i="15"/>
  <c r="G92" i="15"/>
  <c r="H91" i="15"/>
  <c r="G91" i="15"/>
  <c r="H90" i="15"/>
  <c r="G90" i="15"/>
  <c r="H89" i="15"/>
  <c r="G89" i="15"/>
  <c r="H88" i="15"/>
  <c r="G88" i="15"/>
  <c r="H87" i="15"/>
  <c r="G87" i="15"/>
  <c r="H86" i="15"/>
  <c r="G86" i="15"/>
  <c r="H85" i="15"/>
  <c r="G85" i="15"/>
  <c r="H84" i="15"/>
  <c r="G84" i="15"/>
  <c r="G83" i="15"/>
  <c r="D83" i="15"/>
  <c r="H83" i="15" s="1"/>
  <c r="G82" i="15"/>
  <c r="D82" i="15"/>
  <c r="H82" i="15" s="1"/>
  <c r="G81" i="15"/>
  <c r="D81" i="15"/>
  <c r="H81" i="15" s="1"/>
  <c r="G80" i="15"/>
  <c r="D80" i="15"/>
  <c r="H80" i="15" s="1"/>
  <c r="G79" i="15"/>
  <c r="D79" i="15"/>
  <c r="H79" i="15" s="1"/>
  <c r="G77" i="15"/>
  <c r="D77" i="15"/>
  <c r="H77" i="15" s="1"/>
  <c r="G76" i="15"/>
  <c r="D76" i="15"/>
  <c r="H76" i="15" s="1"/>
  <c r="G75" i="15"/>
  <c r="D75" i="15"/>
  <c r="H75" i="15" s="1"/>
  <c r="G74" i="15"/>
  <c r="D74" i="15"/>
  <c r="H74" i="15" s="1"/>
  <c r="G73" i="15"/>
  <c r="D73" i="15"/>
  <c r="H73" i="15" s="1"/>
  <c r="G72" i="15"/>
  <c r="D72" i="15"/>
  <c r="H72" i="15" s="1"/>
  <c r="G71" i="15"/>
  <c r="D71" i="15"/>
  <c r="H71" i="15" s="1"/>
  <c r="G70" i="15"/>
  <c r="D70" i="15"/>
  <c r="H70" i="15" s="1"/>
  <c r="G69" i="15"/>
  <c r="D69" i="15"/>
  <c r="H69" i="15" s="1"/>
  <c r="G68" i="15"/>
  <c r="D68" i="15"/>
  <c r="H68" i="15" s="1"/>
  <c r="G67" i="15"/>
  <c r="D67" i="15"/>
  <c r="H67" i="15" s="1"/>
  <c r="G66" i="15"/>
  <c r="D66" i="15"/>
  <c r="H66" i="15" s="1"/>
  <c r="G65" i="15"/>
  <c r="D65" i="15"/>
  <c r="H65" i="15" s="1"/>
  <c r="G64" i="15"/>
  <c r="D64" i="15"/>
  <c r="H64" i="15" s="1"/>
  <c r="G63" i="15"/>
  <c r="D63" i="15"/>
  <c r="H63" i="15" s="1"/>
  <c r="G62" i="15"/>
  <c r="D62" i="15"/>
  <c r="H62" i="15" s="1"/>
  <c r="H61" i="15"/>
  <c r="G61" i="15"/>
  <c r="G59" i="15"/>
  <c r="D59" i="15"/>
  <c r="H59" i="15" s="1"/>
  <c r="G58" i="15"/>
  <c r="D58" i="15"/>
  <c r="H58" i="15" s="1"/>
  <c r="G57" i="15"/>
  <c r="D57" i="15"/>
  <c r="H57" i="15" s="1"/>
  <c r="H56" i="15"/>
  <c r="G56" i="15"/>
  <c r="G55" i="15"/>
  <c r="D55" i="15"/>
  <c r="H55" i="15" s="1"/>
  <c r="G54" i="15"/>
  <c r="D54" i="15"/>
  <c r="H54" i="15" s="1"/>
  <c r="G53" i="15"/>
  <c r="D53" i="15"/>
  <c r="H53" i="15" s="1"/>
  <c r="G52" i="15"/>
  <c r="D52" i="15"/>
  <c r="H52" i="15" s="1"/>
  <c r="G51" i="15"/>
  <c r="D51" i="15"/>
  <c r="H51" i="15" s="1"/>
  <c r="G50" i="15"/>
  <c r="D50" i="15"/>
  <c r="H50" i="15" s="1"/>
  <c r="G49" i="15"/>
  <c r="D49" i="15"/>
  <c r="H49" i="15" s="1"/>
  <c r="G47" i="15"/>
  <c r="D47" i="15"/>
  <c r="H47" i="15" s="1"/>
  <c r="G46" i="15"/>
  <c r="D46" i="15"/>
  <c r="H46" i="15" s="1"/>
  <c r="G45" i="15"/>
  <c r="D45" i="15"/>
  <c r="H45" i="15" s="1"/>
  <c r="G44" i="15"/>
  <c r="D44" i="15"/>
  <c r="H44" i="15" s="1"/>
  <c r="G43" i="15"/>
  <c r="D43" i="15"/>
  <c r="H43" i="15" s="1"/>
  <c r="G42" i="15"/>
  <c r="D42" i="15"/>
  <c r="H42" i="15" s="1"/>
  <c r="G41" i="15"/>
  <c r="D41" i="15"/>
  <c r="H41" i="15" s="1"/>
  <c r="G40" i="15"/>
  <c r="D40" i="15"/>
  <c r="H40" i="15" s="1"/>
  <c r="G39" i="15"/>
  <c r="D39" i="15"/>
  <c r="H39" i="15" s="1"/>
  <c r="G38" i="15"/>
  <c r="D38" i="15"/>
  <c r="H38" i="15" s="1"/>
  <c r="G37" i="15"/>
  <c r="D37" i="15"/>
  <c r="H37" i="15" s="1"/>
  <c r="G35" i="15"/>
  <c r="D35" i="15"/>
  <c r="H35" i="15" s="1"/>
  <c r="G34" i="15"/>
  <c r="D34" i="15"/>
  <c r="H34" i="15" s="1"/>
  <c r="G33" i="15"/>
  <c r="D33" i="15"/>
  <c r="H33" i="15" s="1"/>
  <c r="G32" i="15"/>
  <c r="D32" i="15"/>
  <c r="H32" i="15" s="1"/>
  <c r="G31" i="15"/>
  <c r="D31" i="15"/>
  <c r="H31" i="15" s="1"/>
  <c r="G30" i="15"/>
  <c r="D30" i="15"/>
  <c r="H30" i="15" s="1"/>
  <c r="G29" i="15"/>
  <c r="D29" i="15"/>
  <c r="H29" i="15" s="1"/>
  <c r="G28" i="15"/>
  <c r="D28" i="15"/>
  <c r="H28" i="15" s="1"/>
  <c r="G27" i="15"/>
  <c r="D27" i="15"/>
  <c r="H27" i="15" s="1"/>
  <c r="G26" i="15"/>
  <c r="D26" i="15"/>
  <c r="H26" i="15" s="1"/>
  <c r="G25" i="15"/>
  <c r="D25" i="15"/>
  <c r="H25" i="15" s="1"/>
  <c r="G24" i="15"/>
  <c r="D24" i="15"/>
  <c r="H24" i="15" s="1"/>
  <c r="G23" i="15"/>
  <c r="D23" i="15"/>
  <c r="H23" i="15" s="1"/>
  <c r="G22" i="15"/>
  <c r="D22" i="15"/>
  <c r="H22" i="15" s="1"/>
  <c r="G21" i="15"/>
  <c r="D21" i="15"/>
  <c r="H21" i="15" s="1"/>
  <c r="G19" i="15"/>
  <c r="D19" i="15"/>
  <c r="H19" i="15" s="1"/>
  <c r="G18" i="15"/>
  <c r="D18" i="15"/>
  <c r="H18" i="15" s="1"/>
  <c r="G17" i="15"/>
  <c r="D17" i="15"/>
  <c r="H17" i="15" s="1"/>
  <c r="G16" i="15"/>
  <c r="D16" i="15"/>
  <c r="H16" i="15" s="1"/>
  <c r="G15" i="15"/>
  <c r="D15" i="15"/>
  <c r="H15" i="15" s="1"/>
  <c r="G14" i="15"/>
  <c r="D14" i="15"/>
  <c r="H14" i="15" s="1"/>
  <c r="G13" i="15"/>
  <c r="D13" i="15"/>
  <c r="H13" i="15" s="1"/>
  <c r="G12" i="15"/>
  <c r="D12" i="15"/>
  <c r="H12" i="15" s="1"/>
  <c r="G11" i="15"/>
  <c r="D11" i="15"/>
  <c r="H11" i="15" s="1"/>
  <c r="G10" i="15"/>
  <c r="D10" i="15"/>
  <c r="H10" i="15" s="1"/>
  <c r="G9" i="15"/>
  <c r="D9" i="15"/>
  <c r="H9" i="15" s="1"/>
  <c r="G8" i="15"/>
  <c r="D8" i="15"/>
  <c r="H8" i="15" s="1"/>
  <c r="G7" i="15"/>
  <c r="D7" i="15"/>
  <c r="H7" i="15" s="1"/>
  <c r="G6" i="15"/>
  <c r="D6" i="15"/>
  <c r="H6" i="15" s="1"/>
  <c r="G5" i="15"/>
  <c r="D5" i="15"/>
  <c r="H5" i="15" s="1"/>
  <c r="G4" i="15"/>
  <c r="G125" i="15" s="1"/>
  <c r="D4" i="15"/>
  <c r="H4" i="15" s="1"/>
  <c r="H125" i="15" s="1"/>
  <c r="G32" i="12"/>
  <c r="G33" i="12"/>
  <c r="G34" i="12"/>
  <c r="G35" i="12"/>
  <c r="G21" i="12"/>
  <c r="G22" i="12"/>
  <c r="G23" i="12"/>
  <c r="G24" i="12"/>
  <c r="G25" i="12"/>
  <c r="G26" i="12"/>
  <c r="G27" i="12"/>
  <c r="G28" i="12"/>
  <c r="G29" i="12"/>
  <c r="G30" i="12"/>
  <c r="G79" i="12"/>
  <c r="G80" i="12"/>
  <c r="D79" i="12"/>
  <c r="H79" i="12" s="1"/>
  <c r="D80" i="12"/>
  <c r="H80" i="12" s="1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H61" i="12"/>
  <c r="G61" i="12"/>
  <c r="D70" i="12"/>
  <c r="H70" i="12" s="1"/>
  <c r="D71" i="12"/>
  <c r="H71" i="12" s="1"/>
  <c r="D72" i="12"/>
  <c r="H72" i="12" s="1"/>
  <c r="G37" i="12"/>
  <c r="G38" i="12"/>
  <c r="G39" i="12"/>
  <c r="G40" i="12"/>
  <c r="G41" i="12"/>
  <c r="G42" i="12"/>
  <c r="G46" i="12"/>
  <c r="G47" i="12"/>
  <c r="G50" i="12"/>
  <c r="G51" i="12"/>
  <c r="G52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D75" i="12"/>
  <c r="H75" i="12" s="1"/>
  <c r="D74" i="12"/>
  <c r="H74" i="12" s="1"/>
  <c r="D73" i="12"/>
  <c r="H73" i="12" s="1"/>
  <c r="D69" i="12"/>
  <c r="H69" i="12" s="1"/>
  <c r="D65" i="12"/>
  <c r="H65" i="12" s="1"/>
  <c r="D66" i="12"/>
  <c r="H66" i="12" s="1"/>
  <c r="D68" i="12"/>
  <c r="H68" i="12" s="1"/>
  <c r="D76" i="12"/>
  <c r="H76" i="12" s="1"/>
  <c r="D10" i="12"/>
  <c r="H10" i="12" s="1"/>
  <c r="D11" i="12"/>
  <c r="H11" i="12" s="1"/>
  <c r="D63" i="12"/>
  <c r="H63" i="12" s="1"/>
  <c r="D62" i="12"/>
  <c r="H62" i="12" s="1"/>
  <c r="D52" i="12"/>
  <c r="H52" i="12" s="1"/>
  <c r="D53" i="12"/>
  <c r="H53" i="12" s="1"/>
  <c r="D54" i="12"/>
  <c r="H54" i="12" s="1"/>
  <c r="D55" i="12"/>
  <c r="H55" i="12" s="1"/>
  <c r="H56" i="12"/>
  <c r="D57" i="12"/>
  <c r="H57" i="12" s="1"/>
  <c r="D58" i="12"/>
  <c r="H58" i="12" s="1"/>
  <c r="D59" i="12"/>
  <c r="H59" i="12" s="1"/>
  <c r="D51" i="12"/>
  <c r="H51" i="12" s="1"/>
  <c r="D42" i="12"/>
  <c r="H42" i="12" s="1"/>
  <c r="D22" i="12"/>
  <c r="H22" i="12" s="1"/>
  <c r="D23" i="12"/>
  <c r="H23" i="12" s="1"/>
  <c r="D24" i="12"/>
  <c r="H24" i="12" s="1"/>
  <c r="D25" i="12"/>
  <c r="H25" i="12" s="1"/>
  <c r="D26" i="12"/>
  <c r="H26" i="12" s="1"/>
  <c r="D27" i="12"/>
  <c r="H27" i="12" s="1"/>
  <c r="D28" i="12"/>
  <c r="H28" i="12" s="1"/>
  <c r="D29" i="12"/>
  <c r="H29" i="12" s="1"/>
  <c r="D31" i="12"/>
  <c r="H31" i="12" s="1"/>
  <c r="D32" i="12"/>
  <c r="H32" i="12" s="1"/>
  <c r="D33" i="12"/>
  <c r="H33" i="12" s="1"/>
  <c r="D34" i="12"/>
  <c r="H34" i="12" s="1"/>
  <c r="D30" i="12"/>
  <c r="H30" i="12" s="1"/>
  <c r="G31" i="12"/>
  <c r="D15" i="12"/>
  <c r="H15" i="12" s="1"/>
  <c r="D16" i="12"/>
  <c r="H16" i="12" s="1"/>
  <c r="D17" i="12"/>
  <c r="H17" i="12" s="1"/>
  <c r="D18" i="12"/>
  <c r="H18" i="12" s="1"/>
  <c r="D19" i="12"/>
  <c r="H19" i="12" s="1"/>
  <c r="D46" i="12"/>
  <c r="H46" i="12" s="1"/>
  <c r="D47" i="12"/>
  <c r="H47" i="12" s="1"/>
  <c r="H93" i="12"/>
  <c r="D64" i="12"/>
  <c r="H64" i="12" s="1"/>
  <c r="D67" i="12"/>
  <c r="H67" i="12" s="1"/>
  <c r="D21" i="12"/>
  <c r="H21" i="12" s="1"/>
  <c r="D35" i="12"/>
  <c r="H35" i="12" s="1"/>
  <c r="D37" i="12"/>
  <c r="H37" i="12" s="1"/>
  <c r="D38" i="12"/>
  <c r="H38" i="12" s="1"/>
  <c r="D39" i="12"/>
  <c r="H39" i="12" s="1"/>
  <c r="D40" i="12"/>
  <c r="H40" i="12" s="1"/>
  <c r="D41" i="12"/>
  <c r="H41" i="12" s="1"/>
  <c r="D4" i="12"/>
  <c r="H4" i="12" s="1"/>
  <c r="D8" i="12"/>
  <c r="H8" i="12" s="1"/>
  <c r="H123" i="12"/>
  <c r="G123" i="12"/>
  <c r="H122" i="12"/>
  <c r="G122" i="12"/>
  <c r="H121" i="12"/>
  <c r="G121" i="12"/>
  <c r="H120" i="12"/>
  <c r="G120" i="12"/>
  <c r="H119" i="12"/>
  <c r="G119" i="12"/>
  <c r="H118" i="12"/>
  <c r="G118" i="12"/>
  <c r="H117" i="12"/>
  <c r="G117" i="12"/>
  <c r="H116" i="12"/>
  <c r="G116" i="12"/>
  <c r="H115" i="12"/>
  <c r="G115" i="12"/>
  <c r="H114" i="12"/>
  <c r="G114" i="12"/>
  <c r="H113" i="12"/>
  <c r="G113" i="12"/>
  <c r="H112" i="12"/>
  <c r="G112" i="12"/>
  <c r="H111" i="12"/>
  <c r="G111" i="12"/>
  <c r="H110" i="12"/>
  <c r="G110" i="12"/>
  <c r="H109" i="12"/>
  <c r="G109" i="12"/>
  <c r="H108" i="12"/>
  <c r="G108" i="12"/>
  <c r="H107" i="12"/>
  <c r="G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2" i="12"/>
  <c r="H91" i="12"/>
  <c r="H90" i="12"/>
  <c r="H89" i="12"/>
  <c r="H88" i="12"/>
  <c r="H87" i="12"/>
  <c r="G87" i="12"/>
  <c r="H86" i="12"/>
  <c r="G86" i="12"/>
  <c r="H85" i="12"/>
  <c r="G85" i="12"/>
  <c r="H84" i="12"/>
  <c r="G84" i="12"/>
  <c r="G83" i="12"/>
  <c r="D83" i="12"/>
  <c r="H83" i="12" s="1"/>
  <c r="G82" i="12"/>
  <c r="D82" i="12"/>
  <c r="H82" i="12" s="1"/>
  <c r="G81" i="12"/>
  <c r="D81" i="12"/>
  <c r="H81" i="12" s="1"/>
  <c r="D77" i="12"/>
  <c r="H77" i="12" s="1"/>
  <c r="G59" i="12"/>
  <c r="G58" i="12"/>
  <c r="G57" i="12"/>
  <c r="G56" i="12"/>
  <c r="G55" i="12"/>
  <c r="G54" i="12"/>
  <c r="G53" i="12"/>
  <c r="D50" i="12"/>
  <c r="H50" i="12" s="1"/>
  <c r="G49" i="12"/>
  <c r="D49" i="12"/>
  <c r="H49" i="12" s="1"/>
  <c r="G43" i="12"/>
  <c r="D43" i="12"/>
  <c r="H43" i="12" s="1"/>
  <c r="G45" i="12"/>
  <c r="D45" i="12"/>
  <c r="H45" i="12" s="1"/>
  <c r="G44" i="12"/>
  <c r="D44" i="12"/>
  <c r="H44" i="12" s="1"/>
  <c r="D14" i="12"/>
  <c r="H14" i="12" s="1"/>
  <c r="D13" i="12"/>
  <c r="H13" i="12" s="1"/>
  <c r="D12" i="12"/>
  <c r="H12" i="12" s="1"/>
  <c r="D6" i="12"/>
  <c r="H6" i="12" s="1"/>
  <c r="D9" i="12"/>
  <c r="H9" i="12" s="1"/>
  <c r="D7" i="12"/>
  <c r="H7" i="12" s="1"/>
  <c r="D5" i="12"/>
  <c r="H5" i="12" s="1"/>
  <c r="G4" i="12"/>
  <c r="H125" i="12" l="1"/>
  <c r="G125" i="12"/>
</calcChain>
</file>

<file path=xl/sharedStrings.xml><?xml version="1.0" encoding="utf-8"?>
<sst xmlns="http://schemas.openxmlformats.org/spreadsheetml/2006/main" count="1518" uniqueCount="212">
  <si>
    <t>FLOOR INVENTORY</t>
  </si>
  <si>
    <t>INDIVIDUAL STORE INVENTORY</t>
  </si>
  <si>
    <t>DECO / EXPRESSION</t>
  </si>
  <si>
    <t>LOGO</t>
  </si>
  <si>
    <t>ACCESSORIES &amp; Merchandising</t>
  </si>
  <si>
    <t>Item no.</t>
  </si>
  <si>
    <t>Item name</t>
  </si>
  <si>
    <t>Calculation tool</t>
  </si>
  <si>
    <t>**All prices are based on current raw material prices and are subject to change. Ex. Freight.</t>
  </si>
  <si>
    <t>Date: Jan 2024</t>
  </si>
  <si>
    <t>Fill in</t>
  </si>
  <si>
    <t>DKK/PCS</t>
  </si>
  <si>
    <t>EUR/PCS</t>
  </si>
  <si>
    <t>Qty</t>
  </si>
  <si>
    <t>DKK</t>
  </si>
  <si>
    <t>EUR</t>
  </si>
  <si>
    <t>85110-00A</t>
  </si>
  <si>
    <t>Icon Table</t>
  </si>
  <si>
    <t>8597-09</t>
  </si>
  <si>
    <t>V211 Podium metal 1500x600xH400 Green</t>
  </si>
  <si>
    <t>8597-22</t>
  </si>
  <si>
    <t>V215 Podium metal 1500x600xH400 gold look</t>
  </si>
  <si>
    <t>2225 kr.</t>
  </si>
  <si>
    <t>8597-20</t>
  </si>
  <si>
    <t>V212 Podium metal 1000x600xH300 Gold look</t>
  </si>
  <si>
    <t>8597-11</t>
  </si>
  <si>
    <t>V213 Podium MDF 600x600xH200 Marble look</t>
  </si>
  <si>
    <t>8597-21</t>
  </si>
  <si>
    <t>V214 Podium metal 500x500 H200 incl. adj feet Gold look</t>
  </si>
  <si>
    <t>8585-21</t>
  </si>
  <si>
    <t>V246 Storage box 1200x750xH450 Green</t>
  </si>
  <si>
    <t>8578-00</t>
  </si>
  <si>
    <t>V127 Adj. Rack 600x1400</t>
  </si>
  <si>
    <t>8579-00</t>
  </si>
  <si>
    <t>V128 Adj. Rack 1200x1400</t>
  </si>
  <si>
    <t>1403 kr.</t>
  </si>
  <si>
    <t>8577-01</t>
  </si>
  <si>
    <t>V126A T-rack (Adj. Height 1400 / 1600 / 1800)</t>
  </si>
  <si>
    <t>4520-01</t>
  </si>
  <si>
    <t xml:space="preserve">V120 Fixed rack 1000xH1400 </t>
  </si>
  <si>
    <t>1450 kr.</t>
  </si>
  <si>
    <t>4521-01</t>
  </si>
  <si>
    <t>V129 Fixed rack 1400xH1400</t>
  </si>
  <si>
    <t>1675 kr.</t>
  </si>
  <si>
    <t>4521-02</t>
  </si>
  <si>
    <t>V130 Fixed rack 1400xH1600</t>
  </si>
  <si>
    <t>Fremover V130 NP 1250</t>
  </si>
  <si>
    <t>8556-01</t>
  </si>
  <si>
    <t>V125 Rack  w/double wheels 1200xH1400</t>
  </si>
  <si>
    <t>8557-01</t>
  </si>
  <si>
    <t>V126 T-Rack w/doub.wheels 600xH1400  (Adj. Height 1400 / 1600 / 1800)</t>
  </si>
  <si>
    <t>3940-10</t>
  </si>
  <si>
    <t>Outdoor street rack. Wheels Ø75mm. H1300 L1200</t>
  </si>
  <si>
    <t>WALL INVENTORY (we will send you a specific offer, based on the measures of your shop area, including fitting parts)</t>
  </si>
  <si>
    <t>8500-01</t>
  </si>
  <si>
    <t>V100 Frame w/ lock W800xH2100</t>
  </si>
  <si>
    <t>8501-01</t>
  </si>
  <si>
    <t>V100A Wall bracket f/ V100</t>
  </si>
  <si>
    <t>8502-01</t>
  </si>
  <si>
    <t>V101 Column L1570</t>
  </si>
  <si>
    <t>8503-01</t>
  </si>
  <si>
    <t>V102 Bar L770</t>
  </si>
  <si>
    <t>8504-01</t>
  </si>
  <si>
    <t>V103 Bar L1170</t>
  </si>
  <si>
    <t>8505-01</t>
  </si>
  <si>
    <t>V104 Bar L570</t>
  </si>
  <si>
    <t>8506-01</t>
  </si>
  <si>
    <t>V105 Start/end part</t>
  </si>
  <si>
    <t>8507-01</t>
  </si>
  <si>
    <t>V106 Middel part</t>
  </si>
  <si>
    <t>8508-01</t>
  </si>
  <si>
    <t>V107 Corner part</t>
  </si>
  <si>
    <t>8523-01</t>
  </si>
  <si>
    <t>V121 Crossbar for frame</t>
  </si>
  <si>
    <t>8518-01</t>
  </si>
  <si>
    <t>V115 Double Front Hang L335</t>
  </si>
  <si>
    <t>8529-01</t>
  </si>
  <si>
    <t>V141 Shelf fitting for high frame</t>
  </si>
  <si>
    <t>8560-10</t>
  </si>
  <si>
    <t>V231 Shelf for high frame. Ash veneer D40cm</t>
  </si>
  <si>
    <t>8560-11</t>
  </si>
  <si>
    <t>V232 Shelf for high frame. Ash veneer D60cm</t>
  </si>
  <si>
    <t>8510-00</t>
  </si>
  <si>
    <t>V109 Mirror incl. brackets 1900x400</t>
  </si>
  <si>
    <t>8526-00</t>
  </si>
  <si>
    <t>V135 Counter L2990</t>
  </si>
  <si>
    <t>8527-00</t>
  </si>
  <si>
    <t>V136 Back counter incl. rollerb. L2480</t>
  </si>
  <si>
    <t>8551-00</t>
  </si>
  <si>
    <t>V137 Counter f/ 1 cash sys. L2480</t>
  </si>
  <si>
    <t>8592-00</t>
  </si>
  <si>
    <t>V192 Counter mini L1510*</t>
  </si>
  <si>
    <t xml:space="preserve">  *Item not stocked. Expect longer delivery time. </t>
  </si>
  <si>
    <t>8593-01</t>
  </si>
  <si>
    <t>V193 Back counter mini L1248*</t>
  </si>
  <si>
    <t>8595-08</t>
  </si>
  <si>
    <t>GUBI Multi-Lite Pendant Ø32 all brass incl. 3,8m wire</t>
  </si>
  <si>
    <t>8561-00</t>
  </si>
  <si>
    <t>V148A Sales box 560x490xH900</t>
  </si>
  <si>
    <t>3335 kr.</t>
  </si>
  <si>
    <t>8536-07</t>
  </si>
  <si>
    <t>V181A Fitting room bar w/ S-hook L650 H240</t>
  </si>
  <si>
    <t>8589-00</t>
  </si>
  <si>
    <t>V194 Bench w/ base 1500x400xH500</t>
  </si>
  <si>
    <t>8598-10</t>
  </si>
  <si>
    <t>V230 HAY fittingroom stool 42x37 H45cm</t>
  </si>
  <si>
    <t>8598-11</t>
  </si>
  <si>
    <t>V236 HAY Bench L120cm H45cm</t>
  </si>
  <si>
    <t>85107-10</t>
  </si>
  <si>
    <t>V206B Plant box f/wall (small) incl. plants L760 metal</t>
  </si>
  <si>
    <t>85108-10</t>
  </si>
  <si>
    <t>V207B Plant box f/wall (large) incl. plants L1235 metal</t>
  </si>
  <si>
    <t>85105-00</t>
  </si>
  <si>
    <t>Pine list 21x21mm L2400 white stained</t>
  </si>
  <si>
    <t>85106-00</t>
  </si>
  <si>
    <t>Pine list 21x21mm L3300 white stained</t>
  </si>
  <si>
    <t>VILA PLANT IN POT L MIX, ass. 3</t>
  </si>
  <si>
    <t>VILA PLANT IN POT M MIX, ass. 3</t>
  </si>
  <si>
    <t>VILA PLANT IN POT S MIX, ass. 3</t>
  </si>
  <si>
    <t>14028774</t>
  </si>
  <si>
    <t>VILA PLANT L ALOE VERA in pot</t>
  </si>
  <si>
    <t>VILA PLANT TREE A FIG H150 Ø70</t>
  </si>
  <si>
    <t>14098054</t>
  </si>
  <si>
    <t>VILA PLANT TREE C RUBBER TREE H180 Ø80</t>
  </si>
  <si>
    <t>8583-21</t>
  </si>
  <si>
    <t>V233 Fiddle- Leaf Fig tree ,H: 300 cm. incl. pot</t>
  </si>
  <si>
    <t>8566-20</t>
  </si>
  <si>
    <t>V235A Flagsign LED Cube 700x700 incl. bracket. Kelvin 6500.</t>
  </si>
  <si>
    <t>8565-13</t>
  </si>
  <si>
    <t>VILA logo H120mm gold sides, acrylic front, cold light, Kelvin 6500.*</t>
  </si>
  <si>
    <t>8565-11</t>
  </si>
  <si>
    <t>VILA logo H150mm gold sides, acrylic front, cold light, Kelvin 6500.*</t>
  </si>
  <si>
    <t>8565-09</t>
  </si>
  <si>
    <t>VILA logo H200mm gold sides, acrylic front, cold light, Kelvin 6500.</t>
  </si>
  <si>
    <t>8565-24</t>
  </si>
  <si>
    <t>VILA logo H250mm gold sides, acrylic front, cold light, Kelvin 6500.</t>
  </si>
  <si>
    <t>8565-14</t>
  </si>
  <si>
    <t>VILA logo H300mm gold sides, acrylic front, cold light, Kelvin 6500.</t>
  </si>
  <si>
    <t>8565-10</t>
  </si>
  <si>
    <t>VILA logo H400mm gold sides, acrylic front, cold light, Kelvin 6500.</t>
  </si>
  <si>
    <t>8565-20</t>
  </si>
  <si>
    <t>VILA logo H500mm gold sides, acrylic front, cold light, Kelvin 6500.*</t>
  </si>
  <si>
    <t>4590-00</t>
  </si>
  <si>
    <t>VS185 Logo box w/VILA logo L1100 H300 MDF grey NCS S2500-N</t>
  </si>
  <si>
    <t>5836,44</t>
  </si>
  <si>
    <t>8566-18</t>
  </si>
  <si>
    <t>VILA acrylic logo w. gold front L:500 mm</t>
  </si>
  <si>
    <t>Same as 14073067 from VILA Stock</t>
  </si>
  <si>
    <t>8566-19</t>
  </si>
  <si>
    <t>VILA acrylic logo w. gold front L:950</t>
  </si>
  <si>
    <t>Same as 14073068 from VILA Stock.</t>
  </si>
  <si>
    <t>VILA WALL LOGO ACRYLIC GOLD W500 H95 mm /no light</t>
  </si>
  <si>
    <t>VILA WALL LOGO ACRYLIC GOLD W950 H181 mm /no light</t>
  </si>
  <si>
    <t>VILA WALL LOGO ACRYLIC MAT WHITE W450x80x3mm /no light</t>
  </si>
  <si>
    <t>VILA WALL LOGO ACRYLIC MAT WHITE W851x150x3mm /no light</t>
  </si>
  <si>
    <t>14071742</t>
  </si>
  <si>
    <t>VILA Logo shelf  sign. Gold w. white logo</t>
  </si>
  <si>
    <t>8566-10</t>
  </si>
  <si>
    <t>V237 Rack logo sign w. magnet</t>
  </si>
  <si>
    <t>14089203</t>
  </si>
  <si>
    <t>VILA HAY LOOP EXT. FEET SET WHITE 3pcs</t>
  </si>
  <si>
    <t>14089204</t>
  </si>
  <si>
    <t>VILA HAY LOOP EXT. FEET SET BLACK 3pcs</t>
  </si>
  <si>
    <t>8517-01</t>
  </si>
  <si>
    <t>V114 Acc. Front Hang L150 RAL9010 G20</t>
  </si>
  <si>
    <t>V115 Double Front Hang L335 RAL9010 G20 </t>
  </si>
  <si>
    <t>V121 Crossbar L772 RAL9010 G20 (For wall/floor cubes)</t>
  </si>
  <si>
    <t>VILA HANGER ASH TOP, 100pcs</t>
  </si>
  <si>
    <t>VILA HANGER PANT WHITE, 100pcs</t>
  </si>
  <si>
    <t>VILA HANGER ASH COAT, 50pcs</t>
  </si>
  <si>
    <t>VILA HANGER CLIP HOOK S WHITE, 25pcs</t>
  </si>
  <si>
    <t>VILA HANGER SCARF RING WHITE, 25pcs</t>
  </si>
  <si>
    <t>VILA HANGER JEANS HOOK WHITE, 25pcs</t>
  </si>
  <si>
    <t>VILA HANGER MAXI DRESS RING WHITE, 25pcs</t>
  </si>
  <si>
    <t>VILA MANNEQUIN BUST FORM Italy</t>
  </si>
  <si>
    <t>VILA MANNEQUIN LG VALERIE</t>
  </si>
  <si>
    <t>14028000</t>
  </si>
  <si>
    <t>VILA MANNEQUIN LG BRENDA</t>
  </si>
  <si>
    <t>VILA PRICE BLOCK A6 MAGNETIC, 5pcs</t>
  </si>
  <si>
    <t>VILA PRICE SIGN ALU A6, 5pcs</t>
  </si>
  <si>
    <t>VILA PRICE SIGN ALU A5, 5pcs</t>
  </si>
  <si>
    <t>VILA PRICE BLOCK A4</t>
  </si>
  <si>
    <t>VILA PRICE SIGN ALU A4</t>
  </si>
  <si>
    <t>VILA CLIP WIRE 6CM. 10pcs</t>
  </si>
  <si>
    <t>VILA SUNGLASS RACK</t>
  </si>
  <si>
    <t>VILA DISPLAY HEAD L BROWN</t>
  </si>
  <si>
    <t>VILA DISPLAY HEAD S BROWN</t>
  </si>
  <si>
    <t>VILA DISPLAY HEAD S WHITE</t>
  </si>
  <si>
    <t>VILA JEWELLERY RACK LARGE H50</t>
  </si>
  <si>
    <t>VILA JEWELLERY RACK MEDIUM H40</t>
  </si>
  <si>
    <t>VILA JEWELLERY RACK SMALL H21</t>
  </si>
  <si>
    <t>VILA JEWELLERY GROOVE BLOCK</t>
  </si>
  <si>
    <t>VILA JEWELLERY GROOVE PLATE</t>
  </si>
  <si>
    <t>VILA JEWELLERY LEVEL BLOCK</t>
  </si>
  <si>
    <t>VILA JEWELLERY GRID</t>
  </si>
  <si>
    <t>VILA DISPLAY NECK BUST WHITE</t>
  </si>
  <si>
    <t>VILA TRAY STRIPE 25x25xH15</t>
  </si>
  <si>
    <t>VILA TRAY STRIPE 12x17xH7</t>
  </si>
  <si>
    <t>VILA TRAY DOT 15x28xH2 5</t>
  </si>
  <si>
    <t>VILA TRAY DOT 12 5x12 5xH2</t>
  </si>
  <si>
    <t>VILA TRAY SOLID 26x35xH4</t>
  </si>
  <si>
    <t>VILA TRAY ASH/GREY PLATE  FOR 26x35</t>
  </si>
  <si>
    <t>VILA TRAY ASH GREY 25x35xH15</t>
  </si>
  <si>
    <t>VILA TRAY ASH GREY 34x44xH6</t>
  </si>
  <si>
    <t>VILA TRAY GLASS JAR SET</t>
  </si>
  <si>
    <t>VILA DISPLAY BOX L</t>
  </si>
  <si>
    <t>VILA DISPLAY BOX S</t>
  </si>
  <si>
    <t>VILA DISPLAY BLOCKS JEW SET 4pcs</t>
  </si>
  <si>
    <t>**The items incl. various fittings/acc. The price therefore needs to be given on request.</t>
  </si>
  <si>
    <t>TOTAL</t>
  </si>
  <si>
    <t>Price signs - optional:</t>
  </si>
  <si>
    <t>Check the customers needs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</si>
</sst>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kr.&quot;;[Red]\-#,##0\ &quot;kr.&quot;"/>
    <numFmt numFmtId="164" formatCode="_ * #,##0.00_ ;_ * \-#,##0.00_ ;_ * &quot;-&quot;??_ ;_ @_ "/>
    <numFmt numFmtId="165" formatCode="#,##0\ [$EUR]"/>
    <numFmt numFmtId="166" formatCode="_-* #,##0\ [$kr.-406]_-;\-* #,##0\ [$kr.-406]_-;_-* &quot;-&quot;??\ [$kr.-406]_-;_-@_-"/>
    <numFmt numFmtId="167" formatCode="#,##0\ &quot;kr.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1"/>
      <color rgb="FF444444"/>
      <name val="Calibri"/>
      <family val="2"/>
      <charset val="1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sz val="11"/>
      <color theme="0" tint="-0.14999847407452621"/>
      <name val="Calibri"/>
      <family val="2"/>
      <scheme val="minor"/>
    </font>
    <font>
      <sz val="8"/>
      <color theme="0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9">
    <xf numFmtId="0" fontId="0" fillId="0" borderId="0" xfId="0"/>
    <xf numFmtId="0" fontId="2" fillId="0" borderId="0" xfId="0" applyFont="1"/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2" borderId="0" xfId="0" applyFill="1" applyAlignment="1">
      <alignment vertical="top"/>
    </xf>
    <xf numFmtId="0" fontId="5" fillId="0" borderId="0" xfId="0" applyFont="1"/>
    <xf numFmtId="0" fontId="2" fillId="0" borderId="0" xfId="0" applyFont="1" applyAlignment="1">
      <alignment horizontal="right" vertical="top" wrapText="1"/>
    </xf>
    <xf numFmtId="0" fontId="2" fillId="0" borderId="0" xfId="0" applyFont="1" applyAlignment="1">
      <alignment horizontal="right" vertical="top"/>
    </xf>
    <xf numFmtId="49" fontId="3" fillId="0" borderId="0" xfId="0" applyNumberFormat="1" applyFont="1" applyAlignment="1">
      <alignment vertical="top"/>
    </xf>
    <xf numFmtId="0" fontId="2" fillId="0" borderId="0" xfId="0" applyFont="1" applyAlignment="1">
      <alignment horizontal="left" vertical="top"/>
    </xf>
    <xf numFmtId="49" fontId="2" fillId="0" borderId="0" xfId="0" applyNumberFormat="1" applyFont="1" applyAlignment="1">
      <alignment horizontal="left" vertical="top"/>
    </xf>
    <xf numFmtId="49" fontId="4" fillId="0" borderId="0" xfId="0" applyNumberFormat="1" applyFont="1" applyAlignment="1">
      <alignment horizontal="left" vertical="top"/>
    </xf>
    <xf numFmtId="0" fontId="2" fillId="3" borderId="0" xfId="0" applyFont="1" applyFill="1" applyAlignment="1">
      <alignment horizontal="left" vertical="top"/>
    </xf>
    <xf numFmtId="0" fontId="2" fillId="3" borderId="0" xfId="0" applyFont="1" applyFill="1" applyAlignment="1">
      <alignment vertical="top"/>
    </xf>
    <xf numFmtId="0" fontId="6" fillId="0" borderId="0" xfId="0" applyFont="1" applyAlignment="1">
      <alignment vertical="top"/>
    </xf>
    <xf numFmtId="49" fontId="3" fillId="0" borderId="0" xfId="0" quotePrefix="1" applyNumberFormat="1" applyFont="1" applyAlignment="1">
      <alignment vertical="top"/>
    </xf>
    <xf numFmtId="0" fontId="4" fillId="3" borderId="0" xfId="0" applyFont="1" applyFill="1"/>
    <xf numFmtId="0" fontId="2" fillId="3" borderId="0" xfId="0" applyFont="1" applyFill="1" applyAlignment="1">
      <alignment horizontal="right" vertical="center" wrapText="1"/>
    </xf>
    <xf numFmtId="0" fontId="8" fillId="4" borderId="0" xfId="0" applyFont="1" applyFill="1" applyAlignment="1">
      <alignment horizontal="right" vertical="top" wrapText="1"/>
    </xf>
    <xf numFmtId="166" fontId="2" fillId="0" borderId="0" xfId="0" applyNumberFormat="1" applyFont="1" applyAlignment="1">
      <alignment horizontal="right" vertical="top"/>
    </xf>
    <xf numFmtId="6" fontId="2" fillId="0" borderId="0" xfId="0" applyNumberFormat="1" applyFont="1" applyAlignment="1">
      <alignment horizontal="right" vertical="top"/>
    </xf>
    <xf numFmtId="6" fontId="4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center" vertical="center" wrapText="1"/>
    </xf>
    <xf numFmtId="0" fontId="2" fillId="3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top"/>
    </xf>
    <xf numFmtId="167" fontId="4" fillId="0" borderId="0" xfId="0" applyNumberFormat="1" applyFont="1" applyAlignment="1">
      <alignment horizontal="right" vertical="top"/>
    </xf>
    <xf numFmtId="165" fontId="4" fillId="0" borderId="0" xfId="0" applyNumberFormat="1" applyFont="1" applyAlignment="1">
      <alignment horizontal="right" vertical="top"/>
    </xf>
    <xf numFmtId="0" fontId="9" fillId="3" borderId="0" xfId="0" applyFont="1" applyFill="1" applyAlignment="1">
      <alignment horizontal="right" vertical="center" wrapText="1"/>
    </xf>
    <xf numFmtId="0" fontId="8" fillId="0" borderId="0" xfId="0" applyFont="1" applyAlignment="1">
      <alignment horizontal="right" vertical="top" wrapText="1"/>
    </xf>
    <xf numFmtId="49" fontId="10" fillId="2" borderId="0" xfId="0" applyNumberFormat="1" applyFont="1" applyFill="1" applyAlignment="1">
      <alignment vertical="top"/>
    </xf>
    <xf numFmtId="165" fontId="0" fillId="0" borderId="0" xfId="0" applyNumberFormat="1" applyAlignment="1">
      <alignment horizontal="right" vertical="top"/>
    </xf>
    <xf numFmtId="0" fontId="0" fillId="3" borderId="0" xfId="0" applyFill="1" applyAlignment="1" applyProtection="1">
      <alignment horizontal="center" vertical="top"/>
      <protection locked="0"/>
    </xf>
    <xf numFmtId="167" fontId="3" fillId="0" borderId="0" xfId="0" applyNumberFormat="1" applyFont="1" applyAlignment="1">
      <alignment horizontal="right" vertical="top"/>
    </xf>
    <xf numFmtId="165" fontId="3" fillId="0" borderId="0" xfId="0" applyNumberFormat="1" applyFont="1" applyAlignment="1">
      <alignment horizontal="right" vertical="top"/>
    </xf>
    <xf numFmtId="0" fontId="0" fillId="3" borderId="0" xfId="0" applyFill="1" applyAlignment="1" applyProtection="1">
      <alignment horizontal="center"/>
      <protection locked="0"/>
    </xf>
    <xf numFmtId="0" fontId="7" fillId="0" borderId="0" xfId="0" applyFont="1" applyAlignment="1">
      <alignment horizontal="right" vertical="top"/>
    </xf>
    <xf numFmtId="0" fontId="5" fillId="3" borderId="0" xfId="0" applyFont="1" applyFill="1" applyAlignment="1" applyProtection="1">
      <alignment horizontal="center" vertical="top"/>
      <protection locked="0"/>
    </xf>
    <xf numFmtId="49" fontId="0" fillId="0" borderId="0" xfId="0" applyNumberFormat="1"/>
    <xf numFmtId="49" fontId="2" fillId="0" borderId="0" xfId="0" applyNumberFormat="1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14" fillId="0" borderId="0" xfId="0" applyFont="1"/>
    <xf numFmtId="0" fontId="5" fillId="0" borderId="0" xfId="0" applyFont="1" applyAlignment="1">
      <alignment wrapText="1"/>
    </xf>
    <xf numFmtId="0" fontId="14" fillId="5" borderId="0" xfId="0" applyFont="1" applyFill="1"/>
    <xf numFmtId="0" fontId="6" fillId="0" borderId="0" xfId="0" applyFont="1"/>
    <xf numFmtId="49" fontId="0" fillId="0" borderId="0" xfId="0" quotePrefix="1" applyNumberFormat="1" applyAlignment="1">
      <alignment vertical="top"/>
    </xf>
    <xf numFmtId="6" fontId="16" fillId="0" borderId="0" xfId="0" applyNumberFormat="1" applyFont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49" fontId="13" fillId="0" borderId="0" xfId="0" applyNumberFormat="1" applyFont="1" applyAlignment="1">
      <alignment horizontal="left" vertical="top"/>
    </xf>
    <xf numFmtId="166" fontId="11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49" fontId="15" fillId="6" borderId="0" xfId="0" applyNumberFormat="1" applyFont="1" applyFill="1" applyAlignment="1">
      <alignment vertical="top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</cellXfs>
  <cellStyles count="2">
    <cellStyle name="Komma 2" xfId="1" xr:uid="{4EBA5F3D-2341-412D-8DD0-2B5EC6AD8CA3}"/>
    <cellStyle name="Normal" xfId="0" builtinId="0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125</xdr:row>
      <xdr:rowOff>76200</xdr:rowOff>
    </xdr:from>
    <xdr:to>
      <xdr:col>1</xdr:col>
      <xdr:colOff>3228975</xdr:colOff>
      <xdr:row>149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9392AE-7886-BDAE-A081-6EF624151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3419475"/>
          <a:ext cx="3867150" cy="45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126</xdr:row>
      <xdr:rowOff>85725</xdr:rowOff>
    </xdr:from>
    <xdr:to>
      <xdr:col>2</xdr:col>
      <xdr:colOff>504825</xdr:colOff>
      <xdr:row>163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A896F3-A482-5AB9-017E-73A159568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4200525"/>
          <a:ext cx="5543550" cy="7058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125</xdr:row>
      <xdr:rowOff>114300</xdr:rowOff>
    </xdr:from>
    <xdr:to>
      <xdr:col>1</xdr:col>
      <xdr:colOff>3810000</xdr:colOff>
      <xdr:row>155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AA1F5-68BA-A412-E174-A9AC45F8A3C3}"/>
            </a:ext>
            <a:ext uri="{147F2762-F138-4A5C-976F-8EAC2B608ADB}">
              <a16:predDERef xmlns:a16="http://schemas.microsoft.com/office/drawing/2014/main" pred="{4E1F958D-B023-4CD1-8A02-8A34ADC5B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4038600"/>
          <a:ext cx="4486275" cy="5686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126</xdr:row>
      <xdr:rowOff>114300</xdr:rowOff>
    </xdr:from>
    <xdr:to>
      <xdr:col>7</xdr:col>
      <xdr:colOff>85725</xdr:colOff>
      <xdr:row>152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D234B-890F-4BE6-8FB4-51EDED446F7D}"/>
            </a:ext>
            <a:ext uri="{147F2762-F138-4A5C-976F-8EAC2B608ADB}">
              <a16:predDERef xmlns:a16="http://schemas.microsoft.com/office/drawing/2014/main" pred="{F79D2D38-6027-46E0-AB22-324265A11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3248025"/>
          <a:ext cx="6934200" cy="485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129</xdr:row>
      <xdr:rowOff>19050</xdr:rowOff>
    </xdr:from>
    <xdr:to>
      <xdr:col>9</xdr:col>
      <xdr:colOff>3476625</xdr:colOff>
      <xdr:row>148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CFF233-016D-410C-B706-B59B1309A77D}"/>
            </a:ext>
            <a:ext uri="{147F2762-F138-4A5C-976F-8EAC2B608ADB}">
              <a16:predDERef xmlns:a16="http://schemas.microsoft.com/office/drawing/2014/main" pred="{6B6D234B-890F-4BE6-8FB4-51EDED446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1400" y="3914775"/>
          <a:ext cx="7191375" cy="3705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126</xdr:row>
      <xdr:rowOff>161925</xdr:rowOff>
    </xdr:from>
    <xdr:to>
      <xdr:col>5</xdr:col>
      <xdr:colOff>438150</xdr:colOff>
      <xdr:row>151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6B200F-0487-4F95-9BBD-9A02FAFE5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3486150"/>
          <a:ext cx="6867525" cy="4610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126</xdr:row>
      <xdr:rowOff>19050</xdr:rowOff>
    </xdr:from>
    <xdr:to>
      <xdr:col>4</xdr:col>
      <xdr:colOff>152400</xdr:colOff>
      <xdr:row>148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1C21D4-4BFF-4050-ACEE-B5E7B0B8F890}"/>
            </a:ext>
            <a:ext uri="{147F2762-F138-4A5C-976F-8EAC2B608ADB}">
              <a16:predDERef xmlns:a16="http://schemas.microsoft.com/office/drawing/2014/main" pred="{743F863C-ABF2-FE2F-73B6-E417CECFF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4105275"/>
          <a:ext cx="5953125" cy="421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CFE3F-534D-4EDA-8289-303E0D27E136}">
  <sheetPr>
    <tabColor theme="9" tint="0.79998168889431442"/>
  </sheetPr>
  <dimension ref="A1:K125"/>
  <sheetViews>
    <sheetView showGridLines="0" tabSelected="1" zoomScale="85" zoomScaleNormal="85" zoomScaleSheetLayoutView="70" workbookViewId="0">
      <pane ySplit="1" topLeftCell="A2" activePane="bottomLeft" state="frozen"/>
      <selection pane="bottomLeft" activeCell="B30" sqref="B30"/>
    </sheetView>
  </sheetViews>
  <sheetFormatPr defaultColWidth="9.140625" defaultRowHeight="15" x14ac:dyDescent="0.25"/>
  <cols>
    <col min="1" max="1" width="11.7109375" style="10" customWidth="1"/>
    <col min="2" max="2" width="64.5703125" style="3" customWidth="1"/>
    <col min="3" max="3" width="13.85546875" style="8" customWidth="1"/>
    <col min="4" max="4" width="13.85546875" style="8" bestFit="1" customWidth="1"/>
    <col min="5" max="5" width="8.140625" customWidth="1"/>
    <col min="6" max="6" width="9.85546875" style="8" customWidth="1"/>
    <col min="7" max="7" width="12" style="8" customWidth="1"/>
    <col min="8" max="8" width="13.7109375" style="8" customWidth="1"/>
    <col min="9" max="9" width="44.7109375" style="49" customWidth="1"/>
    <col min="10" max="10" width="86.7109375" customWidth="1"/>
    <col min="11" max="11" width="19.85546875" customWidth="1"/>
  </cols>
  <sheetData>
    <row r="1" spans="1:11" ht="21.75" customHeight="1" x14ac:dyDescent="0.25">
      <c r="A1" s="13" t="s">
        <v>5</v>
      </c>
      <c r="B1" s="14" t="s">
        <v>6</v>
      </c>
      <c r="C1" s="18"/>
      <c r="D1" s="28">
        <v>7.45</v>
      </c>
      <c r="F1" s="24" t="s">
        <v>7</v>
      </c>
      <c r="G1" s="18"/>
      <c r="H1" s="18"/>
    </row>
    <row r="2" spans="1:11" x14ac:dyDescent="0.25">
      <c r="A2" s="15" t="s">
        <v>8</v>
      </c>
      <c r="B2" s="2"/>
      <c r="C2" s="7"/>
      <c r="D2" s="29" t="s">
        <v>9</v>
      </c>
      <c r="F2" s="23" t="s">
        <v>10</v>
      </c>
    </row>
    <row r="3" spans="1:11" x14ac:dyDescent="0.25">
      <c r="B3" s="14" t="s">
        <v>0</v>
      </c>
      <c r="C3" s="19" t="s">
        <v>11</v>
      </c>
      <c r="D3" s="19" t="s">
        <v>12</v>
      </c>
      <c r="F3" s="19" t="s">
        <v>13</v>
      </c>
      <c r="G3" s="19" t="s">
        <v>14</v>
      </c>
      <c r="H3" s="19" t="s">
        <v>15</v>
      </c>
      <c r="J3" s="1"/>
      <c r="K3" s="1"/>
    </row>
    <row r="4" spans="1:11" x14ac:dyDescent="0.25">
      <c r="A4" s="11" t="s">
        <v>16</v>
      </c>
      <c r="B4" s="4" t="s">
        <v>17</v>
      </c>
      <c r="C4" s="20">
        <v>2995</v>
      </c>
      <c r="D4" s="31">
        <f>C4/D$1</f>
        <v>402.01342281879192</v>
      </c>
      <c r="F4" s="32"/>
      <c r="G4" s="33">
        <f>C4*F4</f>
        <v>0</v>
      </c>
      <c r="H4" s="34">
        <f>D4*F4</f>
        <v>0</v>
      </c>
      <c r="J4" s="1"/>
      <c r="K4" s="1"/>
    </row>
    <row r="5" spans="1:11" x14ac:dyDescent="0.25">
      <c r="A5" s="11" t="s">
        <v>18</v>
      </c>
      <c r="B5" s="4" t="s">
        <v>19</v>
      </c>
      <c r="C5" s="20">
        <v>1669</v>
      </c>
      <c r="D5" s="31">
        <f t="shared" ref="D5:D40" si="0">C5/D$1</f>
        <v>224.02684563758388</v>
      </c>
      <c r="F5" s="32"/>
      <c r="G5" s="33">
        <f t="shared" ref="G5:G19" si="1">C5*F5</f>
        <v>0</v>
      </c>
      <c r="H5" s="34">
        <f t="shared" ref="H5:H11" si="2">D5*F5</f>
        <v>0</v>
      </c>
    </row>
    <row r="6" spans="1:11" x14ac:dyDescent="0.25">
      <c r="A6" s="11" t="s">
        <v>20</v>
      </c>
      <c r="B6" s="4" t="s">
        <v>21</v>
      </c>
      <c r="C6" s="20" t="s">
        <v>22</v>
      </c>
      <c r="D6" s="31">
        <f>C6/D$1</f>
        <v>298.65771812080538</v>
      </c>
      <c r="F6" s="32"/>
      <c r="G6" s="33">
        <f t="shared" si="1"/>
        <v>0</v>
      </c>
      <c r="H6" s="34">
        <f>D6*F6</f>
        <v>0</v>
      </c>
    </row>
    <row r="7" spans="1:11" x14ac:dyDescent="0.25">
      <c r="A7" s="11" t="s">
        <v>23</v>
      </c>
      <c r="B7" s="4" t="s">
        <v>24</v>
      </c>
      <c r="C7" s="20">
        <v>1650</v>
      </c>
      <c r="D7" s="31">
        <f t="shared" si="0"/>
        <v>221.47651006711408</v>
      </c>
      <c r="F7" s="32"/>
      <c r="G7" s="33">
        <f t="shared" si="1"/>
        <v>0</v>
      </c>
      <c r="H7" s="34">
        <f t="shared" si="2"/>
        <v>0</v>
      </c>
    </row>
    <row r="8" spans="1:11" x14ac:dyDescent="0.25">
      <c r="A8" s="11" t="s">
        <v>25</v>
      </c>
      <c r="B8" s="4" t="s">
        <v>26</v>
      </c>
      <c r="C8" s="20">
        <v>1550</v>
      </c>
      <c r="D8" s="31">
        <f t="shared" si="0"/>
        <v>208.05369127516778</v>
      </c>
      <c r="F8" s="32"/>
      <c r="G8" s="33">
        <f t="shared" si="1"/>
        <v>0</v>
      </c>
      <c r="H8" s="34">
        <f t="shared" si="2"/>
        <v>0</v>
      </c>
    </row>
    <row r="9" spans="1:11" x14ac:dyDescent="0.25">
      <c r="A9" s="11" t="s">
        <v>27</v>
      </c>
      <c r="B9" s="4" t="s">
        <v>28</v>
      </c>
      <c r="C9" s="20">
        <v>1250</v>
      </c>
      <c r="D9" s="31">
        <f t="shared" si="0"/>
        <v>167.78523489932886</v>
      </c>
      <c r="F9" s="32"/>
      <c r="G9" s="33">
        <f t="shared" si="1"/>
        <v>0</v>
      </c>
      <c r="H9" s="34">
        <f t="shared" si="2"/>
        <v>0</v>
      </c>
    </row>
    <row r="10" spans="1:11" x14ac:dyDescent="0.25">
      <c r="A10" s="39" t="s">
        <v>29</v>
      </c>
      <c r="B10" s="38" t="s">
        <v>30</v>
      </c>
      <c r="C10" s="20">
        <v>5990</v>
      </c>
      <c r="D10" s="31">
        <f t="shared" si="0"/>
        <v>804.02684563758385</v>
      </c>
      <c r="F10" s="32"/>
      <c r="G10" s="33">
        <f t="shared" si="1"/>
        <v>0</v>
      </c>
      <c r="H10" s="34">
        <f t="shared" si="2"/>
        <v>0</v>
      </c>
    </row>
    <row r="11" spans="1:11" x14ac:dyDescent="0.25">
      <c r="A11" s="11" t="s">
        <v>31</v>
      </c>
      <c r="B11" s="4" t="s">
        <v>32</v>
      </c>
      <c r="C11" s="20">
        <v>957</v>
      </c>
      <c r="D11" s="31">
        <f t="shared" si="0"/>
        <v>128.45637583892616</v>
      </c>
      <c r="F11" s="32"/>
      <c r="G11" s="33">
        <f t="shared" si="1"/>
        <v>0</v>
      </c>
      <c r="H11" s="34">
        <f t="shared" si="2"/>
        <v>0</v>
      </c>
    </row>
    <row r="12" spans="1:11" x14ac:dyDescent="0.25">
      <c r="A12" s="11" t="s">
        <v>33</v>
      </c>
      <c r="B12" s="4" t="s">
        <v>34</v>
      </c>
      <c r="C12" s="20" t="s">
        <v>35</v>
      </c>
      <c r="D12" s="31">
        <f t="shared" si="0"/>
        <v>188.3221476510067</v>
      </c>
      <c r="F12" s="32"/>
      <c r="G12" s="33">
        <f t="shared" si="1"/>
        <v>0</v>
      </c>
      <c r="H12" s="34">
        <f t="shared" ref="H12" si="3">D12*F12</f>
        <v>0</v>
      </c>
    </row>
    <row r="13" spans="1:11" x14ac:dyDescent="0.25">
      <c r="A13" s="11" t="s">
        <v>36</v>
      </c>
      <c r="B13" s="9" t="s">
        <v>37</v>
      </c>
      <c r="C13" s="20">
        <v>958</v>
      </c>
      <c r="D13" s="31">
        <f t="shared" si="0"/>
        <v>128.59060402684563</v>
      </c>
      <c r="F13" s="32"/>
      <c r="G13" s="33">
        <f t="shared" si="1"/>
        <v>0</v>
      </c>
      <c r="H13" s="34">
        <f t="shared" ref="H13:H16" si="4">D13*F13</f>
        <v>0</v>
      </c>
    </row>
    <row r="14" spans="1:11" x14ac:dyDescent="0.25">
      <c r="A14" s="11" t="s">
        <v>38</v>
      </c>
      <c r="B14" s="4" t="s">
        <v>39</v>
      </c>
      <c r="C14" s="20" t="s">
        <v>40</v>
      </c>
      <c r="D14" s="31">
        <f t="shared" si="0"/>
        <v>194.63087248322148</v>
      </c>
      <c r="F14" s="32"/>
      <c r="G14" s="33">
        <f t="shared" si="1"/>
        <v>0</v>
      </c>
      <c r="H14" s="34">
        <f t="shared" si="4"/>
        <v>0</v>
      </c>
    </row>
    <row r="15" spans="1:11" x14ac:dyDescent="0.25">
      <c r="A15" s="11" t="s">
        <v>41</v>
      </c>
      <c r="B15" s="4" t="s">
        <v>42</v>
      </c>
      <c r="C15" s="20" t="s">
        <v>43</v>
      </c>
      <c r="D15" s="31">
        <f t="shared" si="0"/>
        <v>224.83221476510067</v>
      </c>
      <c r="F15" s="32"/>
      <c r="G15" s="33">
        <f t="shared" si="1"/>
        <v>0</v>
      </c>
      <c r="H15" s="34">
        <f t="shared" si="4"/>
        <v>0</v>
      </c>
    </row>
    <row r="16" spans="1:11" x14ac:dyDescent="0.25">
      <c r="A16" s="11" t="s">
        <v>44</v>
      </c>
      <c r="B16" s="4" t="s">
        <v>45</v>
      </c>
      <c r="C16" s="20">
        <v>1995</v>
      </c>
      <c r="D16" s="31">
        <f t="shared" si="0"/>
        <v>267.78523489932883</v>
      </c>
      <c r="F16" s="32"/>
      <c r="G16" s="33">
        <f t="shared" si="1"/>
        <v>0</v>
      </c>
      <c r="H16" s="34">
        <f t="shared" si="4"/>
        <v>0</v>
      </c>
      <c r="I16" s="58" t="s">
        <v>46</v>
      </c>
    </row>
    <row r="17" spans="1:11" x14ac:dyDescent="0.25">
      <c r="A17" s="39" t="s">
        <v>47</v>
      </c>
      <c r="B17" s="38" t="s">
        <v>48</v>
      </c>
      <c r="C17" s="20">
        <v>1499</v>
      </c>
      <c r="D17" s="31">
        <f t="shared" si="0"/>
        <v>201.20805369127515</v>
      </c>
      <c r="F17" s="32"/>
      <c r="G17" s="33">
        <f t="shared" si="1"/>
        <v>0</v>
      </c>
      <c r="H17" s="34">
        <f>D17*F17</f>
        <v>0</v>
      </c>
    </row>
    <row r="18" spans="1:11" x14ac:dyDescent="0.25">
      <c r="A18" s="39" t="s">
        <v>49</v>
      </c>
      <c r="B18" s="38" t="s">
        <v>50</v>
      </c>
      <c r="C18" s="20">
        <v>1499</v>
      </c>
      <c r="D18" s="31">
        <f t="shared" si="0"/>
        <v>201.20805369127515</v>
      </c>
      <c r="F18" s="32"/>
      <c r="G18" s="33">
        <f t="shared" si="1"/>
        <v>0</v>
      </c>
      <c r="H18" s="34">
        <f>D18*F18</f>
        <v>0</v>
      </c>
    </row>
    <row r="19" spans="1:11" x14ac:dyDescent="0.25">
      <c r="A19" s="11" t="s">
        <v>51</v>
      </c>
      <c r="B19" s="56" t="s">
        <v>52</v>
      </c>
      <c r="C19" s="20">
        <v>2995</v>
      </c>
      <c r="D19" s="31">
        <f t="shared" si="0"/>
        <v>402.01342281879192</v>
      </c>
      <c r="F19" s="32"/>
      <c r="G19" s="33">
        <f t="shared" si="1"/>
        <v>0</v>
      </c>
      <c r="H19" s="34">
        <f>D19*F19</f>
        <v>0</v>
      </c>
      <c r="K19" s="6"/>
    </row>
    <row r="20" spans="1:11" x14ac:dyDescent="0.25">
      <c r="B20" s="14" t="s">
        <v>53</v>
      </c>
      <c r="C20" s="19"/>
      <c r="D20" s="19"/>
      <c r="F20" s="19"/>
      <c r="G20" s="19"/>
      <c r="H20" s="19"/>
    </row>
    <row r="21" spans="1:11" x14ac:dyDescent="0.25">
      <c r="A21" s="11" t="s">
        <v>54</v>
      </c>
      <c r="B21" s="4" t="s">
        <v>55</v>
      </c>
      <c r="C21" s="21">
        <v>1200</v>
      </c>
      <c r="D21" s="31">
        <f t="shared" si="0"/>
        <v>161.07382550335569</v>
      </c>
      <c r="F21" s="32"/>
      <c r="G21" s="33">
        <f t="shared" ref="G21:G35" si="5">C21*F21</f>
        <v>0</v>
      </c>
      <c r="H21" s="34">
        <f t="shared" ref="H21:H35" si="6">D21*F21</f>
        <v>0</v>
      </c>
    </row>
    <row r="22" spans="1:11" x14ac:dyDescent="0.25">
      <c r="A22" s="39" t="s">
        <v>56</v>
      </c>
      <c r="B22" s="38" t="s">
        <v>57</v>
      </c>
      <c r="C22" s="21">
        <v>320</v>
      </c>
      <c r="D22" s="31">
        <f t="shared" si="0"/>
        <v>42.95302013422819</v>
      </c>
      <c r="F22" s="32"/>
      <c r="G22" s="33">
        <f t="shared" si="5"/>
        <v>0</v>
      </c>
      <c r="H22" s="34">
        <f t="shared" si="6"/>
        <v>0</v>
      </c>
      <c r="I22" s="50"/>
    </row>
    <row r="23" spans="1:11" x14ac:dyDescent="0.25">
      <c r="A23" s="11" t="s">
        <v>58</v>
      </c>
      <c r="B23" s="4" t="s">
        <v>59</v>
      </c>
      <c r="C23" s="21">
        <v>202</v>
      </c>
      <c r="D23" s="31">
        <f t="shared" si="0"/>
        <v>27.114093959731544</v>
      </c>
      <c r="F23" s="32"/>
      <c r="G23" s="33">
        <f t="shared" si="5"/>
        <v>0</v>
      </c>
      <c r="H23" s="34">
        <f t="shared" si="6"/>
        <v>0</v>
      </c>
      <c r="I23" s="50"/>
    </row>
    <row r="24" spans="1:11" x14ac:dyDescent="0.25">
      <c r="A24" s="11" t="s">
        <v>60</v>
      </c>
      <c r="B24" s="4" t="s">
        <v>61</v>
      </c>
      <c r="C24" s="21">
        <v>122</v>
      </c>
      <c r="D24" s="31">
        <f t="shared" si="0"/>
        <v>16.375838926174495</v>
      </c>
      <c r="F24" s="32"/>
      <c r="G24" s="33">
        <f t="shared" si="5"/>
        <v>0</v>
      </c>
      <c r="H24" s="34">
        <f t="shared" si="6"/>
        <v>0</v>
      </c>
      <c r="I24" s="50"/>
    </row>
    <row r="25" spans="1:11" x14ac:dyDescent="0.25">
      <c r="A25" s="11" t="s">
        <v>62</v>
      </c>
      <c r="B25" s="4" t="s">
        <v>63</v>
      </c>
      <c r="C25" s="21">
        <v>175</v>
      </c>
      <c r="D25" s="31">
        <f t="shared" si="0"/>
        <v>23.48993288590604</v>
      </c>
      <c r="F25" s="32"/>
      <c r="G25" s="33">
        <f t="shared" si="5"/>
        <v>0</v>
      </c>
      <c r="H25" s="34">
        <f t="shared" si="6"/>
        <v>0</v>
      </c>
      <c r="I25" s="50"/>
    </row>
    <row r="26" spans="1:11" x14ac:dyDescent="0.25">
      <c r="A26" s="11" t="s">
        <v>64</v>
      </c>
      <c r="B26" s="4" t="s">
        <v>65</v>
      </c>
      <c r="C26" s="21">
        <v>110</v>
      </c>
      <c r="D26" s="31">
        <f t="shared" si="0"/>
        <v>14.765100671140939</v>
      </c>
      <c r="F26" s="32"/>
      <c r="G26" s="33">
        <f t="shared" si="5"/>
        <v>0</v>
      </c>
      <c r="H26" s="34">
        <f t="shared" si="6"/>
        <v>0</v>
      </c>
      <c r="I26" s="50"/>
    </row>
    <row r="27" spans="1:11" x14ac:dyDescent="0.25">
      <c r="A27" s="39" t="s">
        <v>66</v>
      </c>
      <c r="B27" s="38" t="s">
        <v>67</v>
      </c>
      <c r="C27" s="21">
        <v>200</v>
      </c>
      <c r="D27" s="31">
        <f t="shared" si="0"/>
        <v>26.845637583892618</v>
      </c>
      <c r="F27" s="32"/>
      <c r="G27" s="33">
        <f t="shared" si="5"/>
        <v>0</v>
      </c>
      <c r="H27" s="34">
        <f t="shared" si="6"/>
        <v>0</v>
      </c>
      <c r="I27" s="50"/>
    </row>
    <row r="28" spans="1:11" x14ac:dyDescent="0.25">
      <c r="A28" s="39" t="s">
        <v>68</v>
      </c>
      <c r="B28" s="38" t="s">
        <v>69</v>
      </c>
      <c r="C28" s="21">
        <v>210</v>
      </c>
      <c r="D28" s="31">
        <f t="shared" si="0"/>
        <v>28.187919463087248</v>
      </c>
      <c r="F28" s="32"/>
      <c r="G28" s="33">
        <f t="shared" si="5"/>
        <v>0</v>
      </c>
      <c r="H28" s="34">
        <f t="shared" si="6"/>
        <v>0</v>
      </c>
      <c r="I28" s="50"/>
    </row>
    <row r="29" spans="1:11" ht="15.75" customHeight="1" x14ac:dyDescent="0.25">
      <c r="A29" s="39" t="s">
        <v>70</v>
      </c>
      <c r="B29" s="38" t="s">
        <v>71</v>
      </c>
      <c r="C29" s="21">
        <v>205</v>
      </c>
      <c r="D29" s="31">
        <f t="shared" si="0"/>
        <v>27.516778523489933</v>
      </c>
      <c r="F29" s="32"/>
      <c r="G29" s="33">
        <f t="shared" si="5"/>
        <v>0</v>
      </c>
      <c r="H29" s="34">
        <f t="shared" si="6"/>
        <v>0</v>
      </c>
      <c r="I29" s="50"/>
    </row>
    <row r="30" spans="1:11" ht="15.75" customHeight="1" x14ac:dyDescent="0.25">
      <c r="A30" s="39" t="s">
        <v>72</v>
      </c>
      <c r="B30" s="38" t="s">
        <v>73</v>
      </c>
      <c r="C30" s="21">
        <v>196</v>
      </c>
      <c r="D30" s="31">
        <f>C30/D$1</f>
        <v>26.308724832214764</v>
      </c>
      <c r="F30" s="32"/>
      <c r="G30" s="33">
        <f t="shared" si="5"/>
        <v>0</v>
      </c>
      <c r="H30" s="34">
        <f t="shared" si="6"/>
        <v>0</v>
      </c>
      <c r="I30" s="50"/>
    </row>
    <row r="31" spans="1:11" x14ac:dyDescent="0.25">
      <c r="A31" s="12" t="s">
        <v>74</v>
      </c>
      <c r="B31" s="16" t="s">
        <v>75</v>
      </c>
      <c r="C31" s="21">
        <v>94</v>
      </c>
      <c r="D31" s="31">
        <f t="shared" si="0"/>
        <v>12.617449664429531</v>
      </c>
      <c r="F31" s="32"/>
      <c r="G31" s="33">
        <f t="shared" ref="G31" si="7">C31*F31</f>
        <v>0</v>
      </c>
      <c r="H31" s="34">
        <f t="shared" ref="H31" si="8">D31*F31</f>
        <v>0</v>
      </c>
    </row>
    <row r="32" spans="1:11" ht="15.75" customHeight="1" x14ac:dyDescent="0.25">
      <c r="A32" s="11" t="s">
        <v>76</v>
      </c>
      <c r="B32" s="40" t="s">
        <v>77</v>
      </c>
      <c r="C32" s="21">
        <v>256.7</v>
      </c>
      <c r="D32" s="31">
        <f t="shared" si="0"/>
        <v>34.456375838926171</v>
      </c>
      <c r="F32" s="32"/>
      <c r="G32" s="33">
        <f t="shared" si="5"/>
        <v>0</v>
      </c>
      <c r="H32" s="34">
        <f t="shared" si="6"/>
        <v>0</v>
      </c>
      <c r="I32" s="50"/>
    </row>
    <row r="33" spans="1:9" x14ac:dyDescent="0.25">
      <c r="A33" s="39" t="s">
        <v>78</v>
      </c>
      <c r="B33" s="38" t="s">
        <v>79</v>
      </c>
      <c r="C33" s="21">
        <v>415</v>
      </c>
      <c r="D33" s="31">
        <f t="shared" si="0"/>
        <v>55.70469798657718</v>
      </c>
      <c r="F33" s="32"/>
      <c r="G33" s="33">
        <f t="shared" si="5"/>
        <v>0</v>
      </c>
      <c r="H33" s="34">
        <f t="shared" si="6"/>
        <v>0</v>
      </c>
      <c r="I33" s="50"/>
    </row>
    <row r="34" spans="1:9" x14ac:dyDescent="0.25">
      <c r="A34" s="39" t="s">
        <v>80</v>
      </c>
      <c r="B34" s="38" t="s">
        <v>81</v>
      </c>
      <c r="C34" s="21">
        <v>545</v>
      </c>
      <c r="D34" s="31">
        <f t="shared" si="0"/>
        <v>73.154362416107375</v>
      </c>
      <c r="F34" s="32"/>
      <c r="G34" s="33">
        <f t="shared" si="5"/>
        <v>0</v>
      </c>
      <c r="H34" s="34">
        <f t="shared" si="6"/>
        <v>0</v>
      </c>
      <c r="I34" s="50"/>
    </row>
    <row r="35" spans="1:9" x14ac:dyDescent="0.25">
      <c r="A35" s="11" t="s">
        <v>82</v>
      </c>
      <c r="B35" s="4" t="s">
        <v>83</v>
      </c>
      <c r="C35" s="21">
        <v>1596</v>
      </c>
      <c r="D35" s="31">
        <f t="shared" si="0"/>
        <v>214.2281879194631</v>
      </c>
      <c r="F35" s="32"/>
      <c r="G35" s="33">
        <f t="shared" si="5"/>
        <v>0</v>
      </c>
      <c r="H35" s="34">
        <f t="shared" si="6"/>
        <v>0</v>
      </c>
    </row>
    <row r="36" spans="1:9" x14ac:dyDescent="0.25">
      <c r="B36" s="14" t="s">
        <v>1</v>
      </c>
      <c r="C36" s="19"/>
      <c r="D36" s="19"/>
      <c r="F36" s="19"/>
      <c r="G36" s="19"/>
      <c r="H36" s="19"/>
    </row>
    <row r="37" spans="1:9" x14ac:dyDescent="0.25">
      <c r="A37" s="11" t="s">
        <v>84</v>
      </c>
      <c r="B37" s="4" t="s">
        <v>85</v>
      </c>
      <c r="C37" s="21">
        <v>19500</v>
      </c>
      <c r="D37" s="31">
        <f t="shared" si="0"/>
        <v>2617.44966442953</v>
      </c>
      <c r="F37" s="32"/>
      <c r="G37" s="33">
        <f t="shared" ref="G37:G42" si="9">C37*F37</f>
        <v>0</v>
      </c>
      <c r="H37" s="34">
        <f t="shared" ref="H37:H44" si="10">D37*F37</f>
        <v>0</v>
      </c>
    </row>
    <row r="38" spans="1:9" x14ac:dyDescent="0.25">
      <c r="A38" s="11" t="s">
        <v>86</v>
      </c>
      <c r="B38" s="4" t="s">
        <v>87</v>
      </c>
      <c r="C38" s="21">
        <v>14000</v>
      </c>
      <c r="D38" s="31">
        <f t="shared" si="0"/>
        <v>1879.1946308724832</v>
      </c>
      <c r="F38" s="32"/>
      <c r="G38" s="33">
        <f t="shared" si="9"/>
        <v>0</v>
      </c>
      <c r="H38" s="34">
        <f t="shared" si="10"/>
        <v>0</v>
      </c>
    </row>
    <row r="39" spans="1:9" x14ac:dyDescent="0.25">
      <c r="A39" s="11" t="s">
        <v>88</v>
      </c>
      <c r="B39" s="4" t="s">
        <v>89</v>
      </c>
      <c r="C39" s="21">
        <v>17000</v>
      </c>
      <c r="D39" s="31">
        <f>C39/D$1</f>
        <v>2281.8791946308725</v>
      </c>
      <c r="F39" s="32"/>
      <c r="G39" s="33">
        <f t="shared" si="9"/>
        <v>0</v>
      </c>
      <c r="H39" s="34">
        <f t="shared" si="10"/>
        <v>0</v>
      </c>
    </row>
    <row r="40" spans="1:9" x14ac:dyDescent="0.25">
      <c r="A40" s="11" t="s">
        <v>90</v>
      </c>
      <c r="B40" s="4" t="s">
        <v>91</v>
      </c>
      <c r="C40" s="21">
        <v>13225</v>
      </c>
      <c r="D40" s="31">
        <f t="shared" si="0"/>
        <v>1775.1677852348994</v>
      </c>
      <c r="F40" s="32"/>
      <c r="G40" s="33">
        <f t="shared" si="9"/>
        <v>0</v>
      </c>
      <c r="H40" s="34">
        <f t="shared" si="10"/>
        <v>0</v>
      </c>
      <c r="I40" s="51" t="s">
        <v>92</v>
      </c>
    </row>
    <row r="41" spans="1:9" x14ac:dyDescent="0.25">
      <c r="A41" s="11" t="s">
        <v>93</v>
      </c>
      <c r="B41" s="4" t="s">
        <v>94</v>
      </c>
      <c r="C41" s="21">
        <v>6665</v>
      </c>
      <c r="D41" s="31">
        <f>C41/D$1</f>
        <v>894.63087248322142</v>
      </c>
      <c r="F41" s="32"/>
      <c r="G41" s="33">
        <f t="shared" si="9"/>
        <v>0</v>
      </c>
      <c r="H41" s="34">
        <f t="shared" si="10"/>
        <v>0</v>
      </c>
      <c r="I41" s="51" t="s">
        <v>92</v>
      </c>
    </row>
    <row r="42" spans="1:9" x14ac:dyDescent="0.25">
      <c r="A42" s="39" t="s">
        <v>95</v>
      </c>
      <c r="B42" s="38" t="s">
        <v>96</v>
      </c>
      <c r="C42" s="20">
        <v>3599</v>
      </c>
      <c r="D42" s="31">
        <f>C42/D$1</f>
        <v>483.08724832214762</v>
      </c>
      <c r="F42" s="32"/>
      <c r="G42" s="33">
        <f t="shared" si="9"/>
        <v>0</v>
      </c>
      <c r="H42" s="34">
        <f t="shared" si="10"/>
        <v>0</v>
      </c>
    </row>
    <row r="43" spans="1:9" x14ac:dyDescent="0.25">
      <c r="A43" s="11" t="s">
        <v>97</v>
      </c>
      <c r="B43" s="4" t="s">
        <v>98</v>
      </c>
      <c r="C43" s="20" t="s">
        <v>99</v>
      </c>
      <c r="D43" s="31">
        <f>C43/D$1</f>
        <v>447.65100671140937</v>
      </c>
      <c r="F43" s="32"/>
      <c r="G43" s="33">
        <f>C43*F43</f>
        <v>0</v>
      </c>
      <c r="H43" s="34">
        <f>D43*F43</f>
        <v>0</v>
      </c>
    </row>
    <row r="44" spans="1:9" x14ac:dyDescent="0.25">
      <c r="A44" s="11" t="s">
        <v>100</v>
      </c>
      <c r="B44" s="4" t="s">
        <v>101</v>
      </c>
      <c r="C44" s="20">
        <v>650</v>
      </c>
      <c r="D44" s="31">
        <f>C44/D$1</f>
        <v>87.24832214765101</v>
      </c>
      <c r="F44" s="32"/>
      <c r="G44" s="33">
        <f t="shared" ref="G44:G110" si="11">C44*F44</f>
        <v>0</v>
      </c>
      <c r="H44" s="34">
        <f t="shared" si="10"/>
        <v>0</v>
      </c>
    </row>
    <row r="45" spans="1:9" x14ac:dyDescent="0.25">
      <c r="A45" s="11" t="s">
        <v>102</v>
      </c>
      <c r="B45" s="4" t="s">
        <v>103</v>
      </c>
      <c r="C45" s="20">
        <v>7990</v>
      </c>
      <c r="D45" s="31">
        <f>C45/D$1</f>
        <v>1072.4832214765102</v>
      </c>
      <c r="F45" s="32"/>
      <c r="G45" s="33">
        <f t="shared" si="11"/>
        <v>0</v>
      </c>
      <c r="H45" s="34">
        <f t="shared" ref="H45:H89" si="12">D45*F45</f>
        <v>0</v>
      </c>
    </row>
    <row r="46" spans="1:9" x14ac:dyDescent="0.25">
      <c r="A46" s="12" t="s">
        <v>104</v>
      </c>
      <c r="B46" s="9" t="s">
        <v>105</v>
      </c>
      <c r="C46" s="20">
        <v>1239</v>
      </c>
      <c r="D46" s="31">
        <f t="shared" ref="D46:D47" si="13">C46/D$1</f>
        <v>166.30872483221475</v>
      </c>
      <c r="F46" s="32"/>
      <c r="G46" s="33">
        <f t="shared" si="11"/>
        <v>0</v>
      </c>
      <c r="H46" s="34">
        <f t="shared" si="12"/>
        <v>0</v>
      </c>
    </row>
    <row r="47" spans="1:9" x14ac:dyDescent="0.25">
      <c r="A47" s="12" t="s">
        <v>106</v>
      </c>
      <c r="B47" s="9" t="s">
        <v>107</v>
      </c>
      <c r="C47" s="20">
        <v>1950</v>
      </c>
      <c r="D47" s="31">
        <f t="shared" si="13"/>
        <v>261.744966442953</v>
      </c>
      <c r="F47" s="32"/>
      <c r="G47" s="33">
        <f t="shared" si="11"/>
        <v>0</v>
      </c>
      <c r="H47" s="34">
        <f t="shared" si="12"/>
        <v>0</v>
      </c>
    </row>
    <row r="48" spans="1:9" x14ac:dyDescent="0.25">
      <c r="B48" s="14" t="s">
        <v>2</v>
      </c>
      <c r="C48" s="19"/>
      <c r="D48" s="19"/>
      <c r="F48" s="19"/>
      <c r="G48" s="19"/>
      <c r="H48" s="19"/>
    </row>
    <row r="49" spans="1:11" x14ac:dyDescent="0.25">
      <c r="A49" s="11" t="s">
        <v>108</v>
      </c>
      <c r="B49" s="4" t="s">
        <v>109</v>
      </c>
      <c r="C49" s="20">
        <v>2099</v>
      </c>
      <c r="D49" s="31">
        <f>C49/D$1</f>
        <v>281.744966442953</v>
      </c>
      <c r="F49" s="32"/>
      <c r="G49" s="33">
        <f t="shared" si="11"/>
        <v>0</v>
      </c>
      <c r="H49" s="34">
        <f t="shared" si="12"/>
        <v>0</v>
      </c>
      <c r="I49" s="52"/>
    </row>
    <row r="50" spans="1:11" x14ac:dyDescent="0.25">
      <c r="A50" s="11" t="s">
        <v>110</v>
      </c>
      <c r="B50" s="4" t="s">
        <v>111</v>
      </c>
      <c r="C50" s="20">
        <v>3106</v>
      </c>
      <c r="D50" s="31">
        <f>C50/D$1</f>
        <v>416.91275167785233</v>
      </c>
      <c r="F50" s="32"/>
      <c r="G50" s="33">
        <f t="shared" si="11"/>
        <v>0</v>
      </c>
      <c r="H50" s="34">
        <f t="shared" si="12"/>
        <v>0</v>
      </c>
      <c r="I50" s="52"/>
    </row>
    <row r="51" spans="1:11" x14ac:dyDescent="0.25">
      <c r="A51" s="11" t="s">
        <v>112</v>
      </c>
      <c r="B51" s="4" t="s">
        <v>113</v>
      </c>
      <c r="C51" s="20">
        <v>90</v>
      </c>
      <c r="D51" s="31">
        <f t="shared" ref="D51:D59" si="14">C51/D$1</f>
        <v>12.080536912751677</v>
      </c>
      <c r="F51" s="32"/>
      <c r="G51" s="33">
        <f t="shared" si="11"/>
        <v>0</v>
      </c>
      <c r="H51" s="34">
        <f t="shared" si="12"/>
        <v>0</v>
      </c>
    </row>
    <row r="52" spans="1:11" x14ac:dyDescent="0.25">
      <c r="A52" s="11" t="s">
        <v>114</v>
      </c>
      <c r="B52" s="4" t="s">
        <v>115</v>
      </c>
      <c r="C52" s="20">
        <v>130</v>
      </c>
      <c r="D52" s="31">
        <f t="shared" si="14"/>
        <v>17.449664429530202</v>
      </c>
      <c r="F52" s="32"/>
      <c r="G52" s="33">
        <f t="shared" si="11"/>
        <v>0</v>
      </c>
      <c r="H52" s="34">
        <f t="shared" si="12"/>
        <v>0</v>
      </c>
    </row>
    <row r="53" spans="1:11" x14ac:dyDescent="0.25">
      <c r="A53" s="11">
        <v>14045441</v>
      </c>
      <c r="B53" s="4" t="s">
        <v>116</v>
      </c>
      <c r="C53" s="20">
        <v>246</v>
      </c>
      <c r="D53" s="31">
        <f t="shared" si="14"/>
        <v>33.020134228187921</v>
      </c>
      <c r="F53" s="32"/>
      <c r="G53" s="33">
        <f t="shared" si="11"/>
        <v>0</v>
      </c>
      <c r="H53" s="34">
        <f t="shared" si="12"/>
        <v>0</v>
      </c>
    </row>
    <row r="54" spans="1:11" x14ac:dyDescent="0.25">
      <c r="A54" s="11">
        <v>14045439</v>
      </c>
      <c r="B54" s="4" t="s">
        <v>117</v>
      </c>
      <c r="C54" s="20">
        <v>150</v>
      </c>
      <c r="D54" s="31">
        <f t="shared" si="14"/>
        <v>20.134228187919462</v>
      </c>
      <c r="F54" s="32"/>
      <c r="G54" s="33">
        <f t="shared" si="11"/>
        <v>0</v>
      </c>
      <c r="H54" s="34">
        <f t="shared" si="12"/>
        <v>0</v>
      </c>
    </row>
    <row r="55" spans="1:11" x14ac:dyDescent="0.25">
      <c r="A55" s="11">
        <v>14045437</v>
      </c>
      <c r="B55" s="4" t="s">
        <v>118</v>
      </c>
      <c r="C55" s="20">
        <v>130</v>
      </c>
      <c r="D55" s="31">
        <f t="shared" si="14"/>
        <v>17.449664429530202</v>
      </c>
      <c r="F55" s="32"/>
      <c r="G55" s="33">
        <f t="shared" si="11"/>
        <v>0</v>
      </c>
      <c r="H55" s="34">
        <f t="shared" si="12"/>
        <v>0</v>
      </c>
    </row>
    <row r="56" spans="1:11" x14ac:dyDescent="0.25">
      <c r="A56" s="11" t="s">
        <v>119</v>
      </c>
      <c r="B56" s="4" t="s">
        <v>120</v>
      </c>
      <c r="C56" s="20">
        <v>1000</v>
      </c>
      <c r="D56" s="31">
        <v>125</v>
      </c>
      <c r="F56" s="32"/>
      <c r="G56" s="33">
        <f t="shared" si="11"/>
        <v>0</v>
      </c>
      <c r="H56" s="34">
        <f t="shared" si="12"/>
        <v>0</v>
      </c>
    </row>
    <row r="57" spans="1:11" x14ac:dyDescent="0.25">
      <c r="A57" s="11">
        <v>14050248</v>
      </c>
      <c r="B57" s="4" t="s">
        <v>121</v>
      </c>
      <c r="C57" s="20">
        <v>1600</v>
      </c>
      <c r="D57" s="31">
        <f t="shared" si="14"/>
        <v>214.76510067114094</v>
      </c>
      <c r="F57" s="32"/>
      <c r="G57" s="33">
        <f t="shared" si="11"/>
        <v>0</v>
      </c>
      <c r="H57" s="34">
        <f t="shared" si="12"/>
        <v>0</v>
      </c>
    </row>
    <row r="58" spans="1:11" x14ac:dyDescent="0.25">
      <c r="A58" s="11" t="s">
        <v>122</v>
      </c>
      <c r="B58" s="4" t="s">
        <v>123</v>
      </c>
      <c r="C58" s="20">
        <v>2000</v>
      </c>
      <c r="D58" s="31">
        <f t="shared" si="14"/>
        <v>268.45637583892619</v>
      </c>
      <c r="F58" s="32"/>
      <c r="G58" s="33">
        <f t="shared" si="11"/>
        <v>0</v>
      </c>
      <c r="H58" s="34">
        <f t="shared" si="12"/>
        <v>0</v>
      </c>
      <c r="K58" s="6"/>
    </row>
    <row r="59" spans="1:11" x14ac:dyDescent="0.25">
      <c r="A59" s="39" t="s">
        <v>124</v>
      </c>
      <c r="B59" s="38" t="s">
        <v>125</v>
      </c>
      <c r="C59" s="20">
        <v>6740</v>
      </c>
      <c r="D59" s="31">
        <f t="shared" si="14"/>
        <v>904.69798657718115</v>
      </c>
      <c r="F59" s="32"/>
      <c r="G59" s="33">
        <f t="shared" si="11"/>
        <v>0</v>
      </c>
      <c r="H59" s="34">
        <f t="shared" si="12"/>
        <v>0</v>
      </c>
    </row>
    <row r="60" spans="1:11" x14ac:dyDescent="0.25">
      <c r="B60" s="14" t="s">
        <v>3</v>
      </c>
      <c r="C60" s="19"/>
      <c r="D60" s="19"/>
      <c r="F60" s="19"/>
      <c r="G60" s="19"/>
      <c r="H60" s="19"/>
    </row>
    <row r="61" spans="1:11" x14ac:dyDescent="0.25">
      <c r="A61" s="39" t="s">
        <v>126</v>
      </c>
      <c r="B61" s="38" t="s">
        <v>127</v>
      </c>
      <c r="C61" s="20">
        <v>6350</v>
      </c>
      <c r="D61" s="31"/>
      <c r="F61" s="32"/>
      <c r="G61" s="33">
        <f t="shared" ref="G61:G68" si="15">C61*F61</f>
        <v>0</v>
      </c>
      <c r="H61" s="34">
        <f t="shared" ref="H61:H68" si="16">D61*F61</f>
        <v>0</v>
      </c>
    </row>
    <row r="62" spans="1:11" x14ac:dyDescent="0.25">
      <c r="A62" s="11" t="s">
        <v>128</v>
      </c>
      <c r="B62" s="4" t="s">
        <v>129</v>
      </c>
      <c r="C62" s="20">
        <v>3462</v>
      </c>
      <c r="D62" s="31">
        <f>C62/D$1</f>
        <v>464.69798657718121</v>
      </c>
      <c r="F62" s="32"/>
      <c r="G62" s="33">
        <f t="shared" si="15"/>
        <v>0</v>
      </c>
      <c r="H62" s="34">
        <f t="shared" si="16"/>
        <v>0</v>
      </c>
      <c r="I62" s="51" t="s">
        <v>92</v>
      </c>
    </row>
    <row r="63" spans="1:11" x14ac:dyDescent="0.25">
      <c r="A63" s="11" t="s">
        <v>130</v>
      </c>
      <c r="B63" s="4" t="s">
        <v>131</v>
      </c>
      <c r="C63" s="20">
        <v>3462</v>
      </c>
      <c r="D63" s="31">
        <f>C63/D$1</f>
        <v>464.69798657718121</v>
      </c>
      <c r="F63" s="32"/>
      <c r="G63" s="33">
        <f t="shared" si="15"/>
        <v>0</v>
      </c>
      <c r="H63" s="34">
        <f t="shared" si="16"/>
        <v>0</v>
      </c>
      <c r="I63" s="51" t="s">
        <v>92</v>
      </c>
    </row>
    <row r="64" spans="1:11" x14ac:dyDescent="0.25">
      <c r="A64" s="11" t="s">
        <v>132</v>
      </c>
      <c r="B64" s="4" t="s">
        <v>133</v>
      </c>
      <c r="C64" s="20">
        <v>4469</v>
      </c>
      <c r="D64" s="31">
        <f>C64/D$1</f>
        <v>599.86577181208054</v>
      </c>
      <c r="F64" s="32"/>
      <c r="G64" s="33">
        <f t="shared" si="15"/>
        <v>0</v>
      </c>
      <c r="H64" s="34">
        <f t="shared" si="16"/>
        <v>0</v>
      </c>
      <c r="I64" s="53"/>
    </row>
    <row r="65" spans="1:11" x14ac:dyDescent="0.25">
      <c r="A65" s="11" t="s">
        <v>134</v>
      </c>
      <c r="B65" s="4" t="s">
        <v>135</v>
      </c>
      <c r="C65" s="48">
        <v>3662</v>
      </c>
      <c r="D65" s="31">
        <f>C65/D$1</f>
        <v>491.54362416107381</v>
      </c>
      <c r="F65" s="32"/>
      <c r="G65" s="33">
        <f t="shared" si="15"/>
        <v>0</v>
      </c>
      <c r="H65" s="34">
        <f t="shared" si="16"/>
        <v>0</v>
      </c>
    </row>
    <row r="66" spans="1:11" x14ac:dyDescent="0.25">
      <c r="A66" s="11" t="s">
        <v>136</v>
      </c>
      <c r="B66" s="4" t="s">
        <v>137</v>
      </c>
      <c r="C66" s="20">
        <v>4768</v>
      </c>
      <c r="D66" s="31">
        <f>C62/D$1</f>
        <v>464.69798657718121</v>
      </c>
      <c r="F66" s="32"/>
      <c r="G66" s="33">
        <f t="shared" si="15"/>
        <v>0</v>
      </c>
      <c r="H66" s="34">
        <f t="shared" si="16"/>
        <v>0</v>
      </c>
    </row>
    <row r="67" spans="1:11" x14ac:dyDescent="0.25">
      <c r="A67" s="11" t="s">
        <v>138</v>
      </c>
      <c r="B67" s="4" t="s">
        <v>139</v>
      </c>
      <c r="C67" s="20">
        <v>4963</v>
      </c>
      <c r="D67" s="31">
        <f>C67/D$1</f>
        <v>666.17449664429523</v>
      </c>
      <c r="F67" s="32"/>
      <c r="G67" s="33">
        <f t="shared" si="15"/>
        <v>0</v>
      </c>
      <c r="H67" s="34">
        <f t="shared" si="16"/>
        <v>0</v>
      </c>
    </row>
    <row r="68" spans="1:11" x14ac:dyDescent="0.25">
      <c r="A68" s="11" t="s">
        <v>140</v>
      </c>
      <c r="B68" s="4" t="s">
        <v>141</v>
      </c>
      <c r="C68" s="20">
        <v>7450</v>
      </c>
      <c r="D68" s="31">
        <f>C68/D$1</f>
        <v>1000</v>
      </c>
      <c r="F68" s="32"/>
      <c r="G68" s="33">
        <f t="shared" si="15"/>
        <v>0</v>
      </c>
      <c r="H68" s="34">
        <f t="shared" si="16"/>
        <v>0</v>
      </c>
      <c r="I68" s="51" t="s">
        <v>92</v>
      </c>
    </row>
    <row r="69" spans="1:11" x14ac:dyDescent="0.25">
      <c r="A69" s="11" t="s">
        <v>142</v>
      </c>
      <c r="B69" s="4" t="s">
        <v>143</v>
      </c>
      <c r="C69" s="20" t="s">
        <v>144</v>
      </c>
      <c r="D69" s="31">
        <f t="shared" ref="D69:D72" si="17">C69/D$1</f>
        <v>783.41476510067105</v>
      </c>
      <c r="F69" s="32"/>
      <c r="G69" s="33">
        <f t="shared" ref="G69:G77" si="18">C69*F69</f>
        <v>0</v>
      </c>
      <c r="H69" s="34">
        <f t="shared" ref="H69:H80" si="19">D69*F69</f>
        <v>0</v>
      </c>
    </row>
    <row r="70" spans="1:11" x14ac:dyDescent="0.25">
      <c r="A70" s="11" t="s">
        <v>145</v>
      </c>
      <c r="B70" s="43" t="s">
        <v>146</v>
      </c>
      <c r="C70" s="21">
        <v>715</v>
      </c>
      <c r="D70" s="31">
        <f t="shared" si="17"/>
        <v>95.973154362416111</v>
      </c>
      <c r="F70" s="32"/>
      <c r="G70" s="33">
        <f t="shared" si="18"/>
        <v>0</v>
      </c>
      <c r="H70" s="34">
        <f t="shared" si="19"/>
        <v>0</v>
      </c>
      <c r="I70" s="51" t="s">
        <v>147</v>
      </c>
    </row>
    <row r="71" spans="1:11" x14ac:dyDescent="0.25">
      <c r="A71" s="11" t="s">
        <v>148</v>
      </c>
      <c r="B71" t="s">
        <v>149</v>
      </c>
      <c r="C71" s="21">
        <v>1020</v>
      </c>
      <c r="D71" s="31">
        <f t="shared" si="17"/>
        <v>136.91275167785236</v>
      </c>
      <c r="F71" s="32"/>
      <c r="G71" s="33">
        <f t="shared" si="18"/>
        <v>0</v>
      </c>
      <c r="H71" s="34">
        <f t="shared" si="19"/>
        <v>0</v>
      </c>
      <c r="I71" s="51" t="s">
        <v>150</v>
      </c>
    </row>
    <row r="72" spans="1:11" s="6" customFormat="1" ht="18" customHeight="1" x14ac:dyDescent="0.25">
      <c r="A72" s="11">
        <v>14073067</v>
      </c>
      <c r="B72" s="42" t="s">
        <v>151</v>
      </c>
      <c r="C72" s="21">
        <v>715</v>
      </c>
      <c r="D72" s="31">
        <f t="shared" si="17"/>
        <v>95.973154362416111</v>
      </c>
      <c r="F72" s="37"/>
      <c r="G72" s="33">
        <f t="shared" si="18"/>
        <v>0</v>
      </c>
      <c r="H72" s="34">
        <f t="shared" si="19"/>
        <v>0</v>
      </c>
      <c r="I72" s="53"/>
      <c r="J72" s="44"/>
    </row>
    <row r="73" spans="1:11" s="6" customFormat="1" ht="12" customHeight="1" x14ac:dyDescent="0.25">
      <c r="A73" s="41">
        <v>14073068</v>
      </c>
      <c r="B73" s="42" t="s">
        <v>152</v>
      </c>
      <c r="C73" s="21">
        <v>1020</v>
      </c>
      <c r="D73" s="31">
        <f t="shared" ref="D73:D75" si="20">C73/D$1</f>
        <v>136.91275167785236</v>
      </c>
      <c r="F73" s="37"/>
      <c r="G73" s="33">
        <f t="shared" si="18"/>
        <v>0</v>
      </c>
      <c r="H73" s="34">
        <f t="shared" si="19"/>
        <v>0</v>
      </c>
      <c r="I73" s="53"/>
    </row>
    <row r="74" spans="1:11" x14ac:dyDescent="0.25">
      <c r="A74" s="41">
        <v>14057913</v>
      </c>
      <c r="B74" s="42" t="s">
        <v>153</v>
      </c>
      <c r="C74" s="21">
        <v>800</v>
      </c>
      <c r="D74" s="31">
        <f t="shared" si="20"/>
        <v>107.38255033557047</v>
      </c>
      <c r="F74" s="32"/>
      <c r="G74" s="33">
        <f t="shared" si="18"/>
        <v>0</v>
      </c>
      <c r="H74" s="34">
        <f t="shared" si="19"/>
        <v>0</v>
      </c>
      <c r="J74" s="45"/>
      <c r="K74" s="43"/>
    </row>
    <row r="75" spans="1:11" x14ac:dyDescent="0.25">
      <c r="A75" s="10">
        <v>14057914</v>
      </c>
      <c r="B75" s="3" t="s">
        <v>154</v>
      </c>
      <c r="C75" s="21">
        <v>800</v>
      </c>
      <c r="D75" s="31">
        <f t="shared" si="20"/>
        <v>107.38255033557047</v>
      </c>
      <c r="F75" s="32"/>
      <c r="G75" s="33">
        <f t="shared" si="18"/>
        <v>0</v>
      </c>
      <c r="H75" s="34">
        <f t="shared" si="19"/>
        <v>0</v>
      </c>
      <c r="J75" s="45"/>
    </row>
    <row r="76" spans="1:11" x14ac:dyDescent="0.25">
      <c r="A76" s="11" t="s">
        <v>155</v>
      </c>
      <c r="B76" s="9" t="s">
        <v>156</v>
      </c>
      <c r="C76" s="20">
        <v>150</v>
      </c>
      <c r="D76" s="31">
        <f t="shared" ref="D76:D77" si="21">C76/D$1</f>
        <v>20.134228187919462</v>
      </c>
      <c r="F76" s="32"/>
      <c r="G76" s="33">
        <f t="shared" si="18"/>
        <v>0</v>
      </c>
      <c r="H76" s="34">
        <f t="shared" si="19"/>
        <v>0</v>
      </c>
    </row>
    <row r="77" spans="1:11" s="1" customFormat="1" x14ac:dyDescent="0.25">
      <c r="A77" s="12" t="s">
        <v>157</v>
      </c>
      <c r="B77" s="16" t="s">
        <v>158</v>
      </c>
      <c r="C77" s="20">
        <v>200</v>
      </c>
      <c r="D77" s="31">
        <f t="shared" si="21"/>
        <v>26.845637583892618</v>
      </c>
      <c r="E77"/>
      <c r="F77" s="32"/>
      <c r="G77" s="33">
        <f t="shared" si="18"/>
        <v>0</v>
      </c>
      <c r="H77" s="34">
        <f t="shared" si="19"/>
        <v>0</v>
      </c>
      <c r="I77" s="54"/>
    </row>
    <row r="78" spans="1:11" x14ac:dyDescent="0.25">
      <c r="B78" s="17" t="s">
        <v>4</v>
      </c>
      <c r="C78" s="19"/>
      <c r="D78" s="19"/>
      <c r="F78" s="19"/>
      <c r="G78" s="19"/>
      <c r="H78" s="19"/>
    </row>
    <row r="79" spans="1:11" x14ac:dyDescent="0.25">
      <c r="A79" s="12" t="s">
        <v>159</v>
      </c>
      <c r="B79" s="43" t="s">
        <v>160</v>
      </c>
      <c r="C79" s="21">
        <v>750</v>
      </c>
      <c r="D79" s="31">
        <f t="shared" ref="D79:D80" si="22">C79/7.45</f>
        <v>100.67114093959731</v>
      </c>
      <c r="F79" s="32"/>
      <c r="G79" s="33">
        <f t="shared" ref="G79:G80" si="23">C79*F79</f>
        <v>0</v>
      </c>
      <c r="H79" s="34">
        <f t="shared" si="19"/>
        <v>0</v>
      </c>
    </row>
    <row r="80" spans="1:11" x14ac:dyDescent="0.25">
      <c r="A80" s="12" t="s">
        <v>161</v>
      </c>
      <c r="B80" s="43" t="s">
        <v>162</v>
      </c>
      <c r="C80" s="21">
        <v>750</v>
      </c>
      <c r="D80" s="31">
        <f t="shared" si="22"/>
        <v>100.67114093959731</v>
      </c>
      <c r="F80" s="32"/>
      <c r="G80" s="33">
        <f t="shared" si="23"/>
        <v>0</v>
      </c>
      <c r="H80" s="34">
        <f t="shared" si="19"/>
        <v>0</v>
      </c>
    </row>
    <row r="81" spans="1:9" x14ac:dyDescent="0.25">
      <c r="A81" s="12" t="s">
        <v>163</v>
      </c>
      <c r="B81" s="16" t="s">
        <v>164</v>
      </c>
      <c r="C81" s="21">
        <v>52</v>
      </c>
      <c r="D81" s="31">
        <f>C81/7.45</f>
        <v>6.9798657718120802</v>
      </c>
      <c r="F81" s="32"/>
      <c r="G81" s="33">
        <f t="shared" si="11"/>
        <v>0</v>
      </c>
      <c r="H81" s="34">
        <f t="shared" si="12"/>
        <v>0</v>
      </c>
    </row>
    <row r="82" spans="1:9" x14ac:dyDescent="0.25">
      <c r="A82" s="12" t="s">
        <v>74</v>
      </c>
      <c r="B82" s="16" t="s">
        <v>165</v>
      </c>
      <c r="C82" s="21">
        <v>94</v>
      </c>
      <c r="D82" s="31">
        <f t="shared" ref="D82:D83" si="24">C82/7.45</f>
        <v>12.617449664429531</v>
      </c>
      <c r="F82" s="32"/>
      <c r="G82" s="33">
        <f t="shared" si="11"/>
        <v>0</v>
      </c>
      <c r="H82" s="34">
        <f t="shared" si="12"/>
        <v>0</v>
      </c>
    </row>
    <row r="83" spans="1:9" x14ac:dyDescent="0.25">
      <c r="A83" s="12" t="s">
        <v>72</v>
      </c>
      <c r="B83" s="16" t="s">
        <v>166</v>
      </c>
      <c r="C83" s="21">
        <v>196</v>
      </c>
      <c r="D83" s="31">
        <f t="shared" si="24"/>
        <v>26.308724832214764</v>
      </c>
      <c r="F83" s="32"/>
      <c r="G83" s="33">
        <f t="shared" si="11"/>
        <v>0</v>
      </c>
      <c r="H83" s="34">
        <f t="shared" si="12"/>
        <v>0</v>
      </c>
    </row>
    <row r="84" spans="1:9" x14ac:dyDescent="0.25">
      <c r="A84" s="12">
        <v>14028437</v>
      </c>
      <c r="B84" s="16" t="s">
        <v>167</v>
      </c>
      <c r="C84" s="21">
        <v>900</v>
      </c>
      <c r="D84" s="31">
        <v>121</v>
      </c>
      <c r="F84" s="32"/>
      <c r="G84" s="33">
        <f t="shared" si="11"/>
        <v>0</v>
      </c>
      <c r="H84" s="34">
        <f t="shared" si="12"/>
        <v>0</v>
      </c>
    </row>
    <row r="85" spans="1:9" x14ac:dyDescent="0.25">
      <c r="A85" s="12">
        <v>14028438</v>
      </c>
      <c r="B85" s="16" t="s">
        <v>168</v>
      </c>
      <c r="C85" s="21">
        <v>660</v>
      </c>
      <c r="D85" s="31">
        <v>89</v>
      </c>
      <c r="F85" s="32"/>
      <c r="G85" s="33">
        <f t="shared" si="11"/>
        <v>0</v>
      </c>
      <c r="H85" s="34">
        <f t="shared" si="12"/>
        <v>0</v>
      </c>
    </row>
    <row r="86" spans="1:9" x14ac:dyDescent="0.25">
      <c r="A86" s="12">
        <v>14057092</v>
      </c>
      <c r="B86" s="16" t="s">
        <v>169</v>
      </c>
      <c r="C86" s="21">
        <v>700</v>
      </c>
      <c r="D86" s="31">
        <v>95</v>
      </c>
      <c r="F86" s="32"/>
      <c r="G86" s="33">
        <f t="shared" si="11"/>
        <v>0</v>
      </c>
      <c r="H86" s="34">
        <f t="shared" si="12"/>
        <v>0</v>
      </c>
    </row>
    <row r="87" spans="1:9" x14ac:dyDescent="0.25">
      <c r="A87" s="12">
        <v>14032648</v>
      </c>
      <c r="B87" s="16" t="s">
        <v>170</v>
      </c>
      <c r="C87" s="21">
        <v>125</v>
      </c>
      <c r="D87" s="31">
        <v>17</v>
      </c>
      <c r="F87" s="32"/>
      <c r="G87" s="33">
        <f t="shared" si="11"/>
        <v>0</v>
      </c>
      <c r="H87" s="34">
        <f t="shared" si="12"/>
        <v>0</v>
      </c>
    </row>
    <row r="88" spans="1:9" x14ac:dyDescent="0.25">
      <c r="A88" s="12">
        <v>14028530</v>
      </c>
      <c r="B88" s="16" t="s">
        <v>171</v>
      </c>
      <c r="C88" s="21">
        <v>125</v>
      </c>
      <c r="D88" s="31">
        <v>17</v>
      </c>
      <c r="F88" s="32"/>
      <c r="G88" s="33">
        <f t="shared" si="11"/>
        <v>0</v>
      </c>
      <c r="H88" s="34">
        <f t="shared" si="12"/>
        <v>0</v>
      </c>
    </row>
    <row r="89" spans="1:9" x14ac:dyDescent="0.25">
      <c r="A89" s="12">
        <v>14028529</v>
      </c>
      <c r="B89" s="16" t="s">
        <v>172</v>
      </c>
      <c r="C89" s="21">
        <v>145</v>
      </c>
      <c r="D89" s="31">
        <v>20</v>
      </c>
      <c r="F89" s="32"/>
      <c r="G89" s="33">
        <f t="shared" si="11"/>
        <v>0</v>
      </c>
      <c r="H89" s="34">
        <f t="shared" si="12"/>
        <v>0</v>
      </c>
    </row>
    <row r="90" spans="1:9" x14ac:dyDescent="0.25">
      <c r="A90" s="12">
        <v>14034015</v>
      </c>
      <c r="B90" s="16" t="s">
        <v>173</v>
      </c>
      <c r="C90" s="21">
        <v>133</v>
      </c>
      <c r="D90" s="31">
        <v>18</v>
      </c>
      <c r="F90" s="32"/>
      <c r="G90" s="33">
        <f t="shared" si="11"/>
        <v>0</v>
      </c>
      <c r="H90" s="34">
        <f t="shared" ref="H90:H123" si="25">D90*F90</f>
        <v>0</v>
      </c>
    </row>
    <row r="91" spans="1:9" x14ac:dyDescent="0.25">
      <c r="A91" s="12">
        <v>14048123</v>
      </c>
      <c r="B91" s="16" t="s">
        <v>174</v>
      </c>
      <c r="C91" s="21">
        <v>1780</v>
      </c>
      <c r="D91" s="31">
        <v>240</v>
      </c>
      <c r="F91" s="32"/>
      <c r="G91" s="33">
        <f t="shared" si="11"/>
        <v>0</v>
      </c>
      <c r="H91" s="34">
        <f t="shared" si="25"/>
        <v>0</v>
      </c>
    </row>
    <row r="92" spans="1:9" x14ac:dyDescent="0.25">
      <c r="A92" s="12">
        <v>14047673</v>
      </c>
      <c r="B92" s="16" t="s">
        <v>175</v>
      </c>
      <c r="C92" s="21">
        <v>2100</v>
      </c>
      <c r="D92" s="31">
        <v>284</v>
      </c>
      <c r="F92" s="32"/>
      <c r="G92" s="33">
        <f t="shared" si="11"/>
        <v>0</v>
      </c>
      <c r="H92" s="34">
        <f t="shared" si="25"/>
        <v>0</v>
      </c>
    </row>
    <row r="93" spans="1:9" x14ac:dyDescent="0.25">
      <c r="A93" s="12" t="s">
        <v>176</v>
      </c>
      <c r="B93" s="47" t="s">
        <v>177</v>
      </c>
      <c r="C93" s="21">
        <v>2100</v>
      </c>
      <c r="D93" s="31">
        <v>284</v>
      </c>
      <c r="F93" s="32"/>
      <c r="G93" s="33">
        <f t="shared" si="11"/>
        <v>0</v>
      </c>
      <c r="H93" s="34">
        <f t="shared" si="25"/>
        <v>0</v>
      </c>
      <c r="I93" s="55"/>
    </row>
    <row r="94" spans="1:9" x14ac:dyDescent="0.25">
      <c r="A94" s="12">
        <v>14028441</v>
      </c>
      <c r="B94" s="16" t="s">
        <v>178</v>
      </c>
      <c r="C94" s="21">
        <v>175</v>
      </c>
      <c r="D94" s="31">
        <v>24</v>
      </c>
      <c r="F94" s="32"/>
      <c r="G94" s="33">
        <f t="shared" si="11"/>
        <v>0</v>
      </c>
      <c r="H94" s="34">
        <f t="shared" si="25"/>
        <v>0</v>
      </c>
    </row>
    <row r="95" spans="1:9" x14ac:dyDescent="0.25">
      <c r="A95" s="12">
        <v>14028446</v>
      </c>
      <c r="B95" s="16" t="s">
        <v>179</v>
      </c>
      <c r="C95" s="21">
        <v>125</v>
      </c>
      <c r="D95" s="31">
        <v>17</v>
      </c>
      <c r="F95" s="32"/>
      <c r="G95" s="33">
        <f t="shared" si="11"/>
        <v>0</v>
      </c>
      <c r="H95" s="34">
        <f t="shared" si="25"/>
        <v>0</v>
      </c>
    </row>
    <row r="96" spans="1:9" x14ac:dyDescent="0.25">
      <c r="A96" s="12">
        <v>14028448</v>
      </c>
      <c r="B96" s="16" t="s">
        <v>180</v>
      </c>
      <c r="C96" s="21">
        <v>180</v>
      </c>
      <c r="D96" s="31">
        <v>24.5</v>
      </c>
      <c r="F96" s="32"/>
      <c r="G96" s="33">
        <f t="shared" si="11"/>
        <v>0</v>
      </c>
      <c r="H96" s="34">
        <f t="shared" si="25"/>
        <v>0</v>
      </c>
    </row>
    <row r="97" spans="1:8" x14ac:dyDescent="0.25">
      <c r="A97" s="12">
        <v>14028443</v>
      </c>
      <c r="B97" s="16" t="s">
        <v>181</v>
      </c>
      <c r="C97" s="21">
        <v>40</v>
      </c>
      <c r="D97" s="31">
        <v>5.4</v>
      </c>
      <c r="F97" s="32"/>
      <c r="G97" s="33">
        <f t="shared" si="11"/>
        <v>0</v>
      </c>
      <c r="H97" s="34">
        <f t="shared" si="25"/>
        <v>0</v>
      </c>
    </row>
    <row r="98" spans="1:8" x14ac:dyDescent="0.25">
      <c r="A98" s="12">
        <v>14028449</v>
      </c>
      <c r="B98" s="16" t="s">
        <v>182</v>
      </c>
      <c r="C98" s="21">
        <v>30</v>
      </c>
      <c r="D98" s="31">
        <v>4</v>
      </c>
      <c r="F98" s="32"/>
      <c r="G98" s="33">
        <f t="shared" si="11"/>
        <v>0</v>
      </c>
      <c r="H98" s="34">
        <f t="shared" si="25"/>
        <v>0</v>
      </c>
    </row>
    <row r="99" spans="1:8" x14ac:dyDescent="0.25">
      <c r="A99" s="12">
        <v>14028179</v>
      </c>
      <c r="B99" s="16" t="s">
        <v>183</v>
      </c>
      <c r="C99" s="21">
        <v>54</v>
      </c>
      <c r="D99" s="31">
        <v>7.3</v>
      </c>
      <c r="F99" s="32"/>
      <c r="G99" s="33">
        <f t="shared" si="11"/>
        <v>0</v>
      </c>
      <c r="H99" s="34">
        <f t="shared" si="25"/>
        <v>0</v>
      </c>
    </row>
    <row r="100" spans="1:8" x14ac:dyDescent="0.25">
      <c r="A100" s="12">
        <v>14050669</v>
      </c>
      <c r="B100" s="16" t="s">
        <v>184</v>
      </c>
      <c r="C100" s="21">
        <v>430</v>
      </c>
      <c r="D100" s="31">
        <v>58</v>
      </c>
      <c r="F100" s="32"/>
      <c r="G100" s="33">
        <f t="shared" si="11"/>
        <v>0</v>
      </c>
      <c r="H100" s="34">
        <f t="shared" si="25"/>
        <v>0</v>
      </c>
    </row>
    <row r="101" spans="1:8" x14ac:dyDescent="0.25">
      <c r="A101" s="12">
        <v>14028190</v>
      </c>
      <c r="B101" s="16" t="s">
        <v>185</v>
      </c>
      <c r="C101" s="22">
        <v>330</v>
      </c>
      <c r="D101" s="34">
        <v>45</v>
      </c>
      <c r="F101" s="32"/>
      <c r="G101" s="33">
        <f t="shared" si="11"/>
        <v>0</v>
      </c>
      <c r="H101" s="34">
        <f t="shared" si="25"/>
        <v>0</v>
      </c>
    </row>
    <row r="102" spans="1:8" x14ac:dyDescent="0.25">
      <c r="A102" s="12">
        <v>14028191</v>
      </c>
      <c r="B102" s="16" t="s">
        <v>186</v>
      </c>
      <c r="C102" s="22">
        <v>300</v>
      </c>
      <c r="D102" s="34">
        <v>41</v>
      </c>
      <c r="F102" s="32"/>
      <c r="G102" s="33">
        <f t="shared" si="11"/>
        <v>0</v>
      </c>
      <c r="H102" s="34">
        <f t="shared" si="25"/>
        <v>0</v>
      </c>
    </row>
    <row r="103" spans="1:8" x14ac:dyDescent="0.25">
      <c r="A103" s="12">
        <v>14028192</v>
      </c>
      <c r="B103" s="16" t="s">
        <v>187</v>
      </c>
      <c r="C103" s="22">
        <v>300</v>
      </c>
      <c r="D103" s="34">
        <v>41</v>
      </c>
      <c r="F103" s="32"/>
      <c r="G103" s="33">
        <f t="shared" si="11"/>
        <v>0</v>
      </c>
      <c r="H103" s="34">
        <f t="shared" si="25"/>
        <v>0</v>
      </c>
    </row>
    <row r="104" spans="1:8" x14ac:dyDescent="0.25">
      <c r="A104" s="12">
        <v>14049104</v>
      </c>
      <c r="B104" s="16" t="s">
        <v>188</v>
      </c>
      <c r="C104" s="22">
        <v>190</v>
      </c>
      <c r="D104" s="34">
        <v>25.4</v>
      </c>
      <c r="F104" s="32"/>
      <c r="G104" s="33">
        <f t="shared" si="11"/>
        <v>0</v>
      </c>
      <c r="H104" s="34">
        <f t="shared" si="25"/>
        <v>0</v>
      </c>
    </row>
    <row r="105" spans="1:8" x14ac:dyDescent="0.25">
      <c r="A105" s="12">
        <v>14047910</v>
      </c>
      <c r="B105" s="16" t="s">
        <v>189</v>
      </c>
      <c r="C105" s="22">
        <v>183</v>
      </c>
      <c r="D105" s="34">
        <v>24.6</v>
      </c>
      <c r="F105" s="32"/>
      <c r="G105" s="33">
        <f t="shared" si="11"/>
        <v>0</v>
      </c>
      <c r="H105" s="34">
        <f t="shared" si="25"/>
        <v>0</v>
      </c>
    </row>
    <row r="106" spans="1:8" x14ac:dyDescent="0.25">
      <c r="A106" s="12">
        <v>14047911</v>
      </c>
      <c r="B106" s="16" t="s">
        <v>190</v>
      </c>
      <c r="C106" s="22">
        <v>169</v>
      </c>
      <c r="D106" s="34">
        <v>22.7</v>
      </c>
      <c r="F106" s="35"/>
      <c r="G106" s="33">
        <f t="shared" si="11"/>
        <v>0</v>
      </c>
      <c r="H106" s="34">
        <f t="shared" si="25"/>
        <v>0</v>
      </c>
    </row>
    <row r="107" spans="1:8" x14ac:dyDescent="0.25">
      <c r="A107" s="12">
        <v>14050666</v>
      </c>
      <c r="B107" s="16" t="s">
        <v>191</v>
      </c>
      <c r="C107" s="22">
        <v>150</v>
      </c>
      <c r="D107" s="34">
        <v>20</v>
      </c>
      <c r="F107" s="35"/>
      <c r="G107" s="33">
        <f t="shared" si="11"/>
        <v>0</v>
      </c>
      <c r="H107" s="34">
        <f t="shared" si="25"/>
        <v>0</v>
      </c>
    </row>
    <row r="108" spans="1:8" x14ac:dyDescent="0.25">
      <c r="A108" s="12">
        <v>14050668</v>
      </c>
      <c r="B108" s="16" t="s">
        <v>192</v>
      </c>
      <c r="C108" s="22">
        <v>225</v>
      </c>
      <c r="D108" s="34">
        <v>30</v>
      </c>
      <c r="F108" s="35"/>
      <c r="G108" s="33">
        <f t="shared" si="11"/>
        <v>0</v>
      </c>
      <c r="H108" s="34">
        <f t="shared" si="25"/>
        <v>0</v>
      </c>
    </row>
    <row r="109" spans="1:8" x14ac:dyDescent="0.25">
      <c r="A109" s="12">
        <v>14050667</v>
      </c>
      <c r="B109" s="16" t="s">
        <v>193</v>
      </c>
      <c r="C109" s="21">
        <v>280</v>
      </c>
      <c r="D109" s="31">
        <v>38</v>
      </c>
      <c r="F109" s="32"/>
      <c r="G109" s="33">
        <f t="shared" si="11"/>
        <v>0</v>
      </c>
      <c r="H109" s="34">
        <f t="shared" si="25"/>
        <v>0</v>
      </c>
    </row>
    <row r="110" spans="1:8" x14ac:dyDescent="0.25">
      <c r="A110" s="12">
        <v>14047912</v>
      </c>
      <c r="B110" s="16" t="s">
        <v>194</v>
      </c>
      <c r="C110" s="21">
        <v>120</v>
      </c>
      <c r="D110" s="31">
        <v>16.25</v>
      </c>
      <c r="F110" s="32"/>
      <c r="G110" s="33">
        <f t="shared" si="11"/>
        <v>0</v>
      </c>
      <c r="H110" s="34">
        <f t="shared" si="25"/>
        <v>0</v>
      </c>
    </row>
    <row r="111" spans="1:8" x14ac:dyDescent="0.25">
      <c r="A111" s="12">
        <v>14028188</v>
      </c>
      <c r="B111" s="16" t="s">
        <v>195</v>
      </c>
      <c r="C111" s="21">
        <v>360</v>
      </c>
      <c r="D111" s="31">
        <v>48.5</v>
      </c>
      <c r="F111" s="32"/>
      <c r="G111" s="33">
        <f t="shared" ref="G111:G123" si="26">C111*F111</f>
        <v>0</v>
      </c>
      <c r="H111" s="34">
        <f t="shared" si="25"/>
        <v>0</v>
      </c>
    </row>
    <row r="112" spans="1:8" x14ac:dyDescent="0.25">
      <c r="A112" s="12">
        <v>14029211</v>
      </c>
      <c r="B112" s="16" t="s">
        <v>196</v>
      </c>
      <c r="C112" s="21">
        <v>170</v>
      </c>
      <c r="D112" s="31">
        <v>23</v>
      </c>
      <c r="F112" s="32"/>
      <c r="G112" s="33">
        <f t="shared" si="26"/>
        <v>0</v>
      </c>
      <c r="H112" s="34">
        <f t="shared" si="25"/>
        <v>0</v>
      </c>
    </row>
    <row r="113" spans="1:9" x14ac:dyDescent="0.25">
      <c r="A113" s="12">
        <v>14029213</v>
      </c>
      <c r="B113" s="16" t="s">
        <v>197</v>
      </c>
      <c r="C113" s="21">
        <v>100</v>
      </c>
      <c r="D113" s="31">
        <v>13.5</v>
      </c>
      <c r="F113" s="32"/>
      <c r="G113" s="33">
        <f t="shared" si="26"/>
        <v>0</v>
      </c>
      <c r="H113" s="34">
        <f t="shared" si="25"/>
        <v>0</v>
      </c>
    </row>
    <row r="114" spans="1:9" x14ac:dyDescent="0.25">
      <c r="A114" s="12">
        <v>14029215</v>
      </c>
      <c r="B114" s="16" t="s">
        <v>198</v>
      </c>
      <c r="C114" s="21">
        <v>60</v>
      </c>
      <c r="D114" s="31">
        <v>8.1</v>
      </c>
      <c r="F114" s="32"/>
      <c r="G114" s="33">
        <f t="shared" si="26"/>
        <v>0</v>
      </c>
      <c r="H114" s="34">
        <f t="shared" si="25"/>
        <v>0</v>
      </c>
    </row>
    <row r="115" spans="1:9" x14ac:dyDescent="0.25">
      <c r="A115" s="12">
        <v>14029214</v>
      </c>
      <c r="B115" s="16" t="s">
        <v>199</v>
      </c>
      <c r="C115" s="21">
        <v>50</v>
      </c>
      <c r="D115" s="31">
        <v>6.75</v>
      </c>
      <c r="F115" s="32"/>
      <c r="G115" s="33">
        <f t="shared" si="26"/>
        <v>0</v>
      </c>
      <c r="H115" s="34">
        <f t="shared" si="25"/>
        <v>0</v>
      </c>
    </row>
    <row r="116" spans="1:9" x14ac:dyDescent="0.25">
      <c r="A116" s="12">
        <v>14029212</v>
      </c>
      <c r="B116" s="16" t="s">
        <v>200</v>
      </c>
      <c r="C116" s="21">
        <v>120</v>
      </c>
      <c r="D116" s="31">
        <v>16.5</v>
      </c>
      <c r="F116" s="32"/>
      <c r="G116" s="33">
        <f t="shared" si="26"/>
        <v>0</v>
      </c>
      <c r="H116" s="34">
        <f t="shared" si="25"/>
        <v>0</v>
      </c>
    </row>
    <row r="117" spans="1:9" x14ac:dyDescent="0.25">
      <c r="A117" s="12">
        <v>14048305</v>
      </c>
      <c r="B117" s="16" t="s">
        <v>201</v>
      </c>
      <c r="C117" s="21">
        <v>75</v>
      </c>
      <c r="D117" s="31">
        <v>10</v>
      </c>
      <c r="F117" s="32"/>
      <c r="G117" s="33">
        <f t="shared" si="26"/>
        <v>0</v>
      </c>
      <c r="H117" s="34">
        <f t="shared" si="25"/>
        <v>0</v>
      </c>
    </row>
    <row r="118" spans="1:9" x14ac:dyDescent="0.25">
      <c r="A118" s="12">
        <v>14048308</v>
      </c>
      <c r="B118" s="16" t="s">
        <v>202</v>
      </c>
      <c r="C118" s="21">
        <v>285</v>
      </c>
      <c r="D118" s="31">
        <v>38.5</v>
      </c>
      <c r="F118" s="32"/>
      <c r="G118" s="33">
        <f t="shared" si="26"/>
        <v>0</v>
      </c>
      <c r="H118" s="34">
        <f t="shared" si="25"/>
        <v>0</v>
      </c>
    </row>
    <row r="119" spans="1:9" x14ac:dyDescent="0.25">
      <c r="A119" s="12">
        <v>14048307</v>
      </c>
      <c r="B119" s="16" t="s">
        <v>203</v>
      </c>
      <c r="C119" s="21">
        <v>260</v>
      </c>
      <c r="D119" s="31">
        <v>35</v>
      </c>
      <c r="F119" s="32"/>
      <c r="G119" s="33">
        <f t="shared" si="26"/>
        <v>0</v>
      </c>
      <c r="H119" s="34">
        <f t="shared" si="25"/>
        <v>0</v>
      </c>
    </row>
    <row r="120" spans="1:9" x14ac:dyDescent="0.25">
      <c r="A120" s="12">
        <v>14050317</v>
      </c>
      <c r="B120" s="16" t="s">
        <v>204</v>
      </c>
      <c r="C120" s="21">
        <v>50</v>
      </c>
      <c r="D120" s="31">
        <v>6.7</v>
      </c>
      <c r="F120" s="32"/>
      <c r="G120" s="33">
        <f t="shared" si="26"/>
        <v>0</v>
      </c>
      <c r="H120" s="34">
        <f t="shared" si="25"/>
        <v>0</v>
      </c>
    </row>
    <row r="121" spans="1:9" x14ac:dyDescent="0.25">
      <c r="A121" s="12">
        <v>14028451</v>
      </c>
      <c r="B121" s="16" t="s">
        <v>205</v>
      </c>
      <c r="C121" s="21">
        <v>270</v>
      </c>
      <c r="D121" s="31">
        <v>37</v>
      </c>
      <c r="F121" s="32"/>
      <c r="G121" s="33">
        <f t="shared" si="26"/>
        <v>0</v>
      </c>
      <c r="H121" s="34">
        <f t="shared" si="25"/>
        <v>0</v>
      </c>
    </row>
    <row r="122" spans="1:9" x14ac:dyDescent="0.25">
      <c r="A122" s="12">
        <v>14028450</v>
      </c>
      <c r="B122" s="16" t="s">
        <v>206</v>
      </c>
      <c r="C122" s="21">
        <v>235</v>
      </c>
      <c r="D122" s="31">
        <v>32</v>
      </c>
      <c r="F122" s="32"/>
      <c r="G122" s="33">
        <f t="shared" si="26"/>
        <v>0</v>
      </c>
      <c r="H122" s="34">
        <f t="shared" si="25"/>
        <v>0</v>
      </c>
    </row>
    <row r="123" spans="1:9" x14ac:dyDescent="0.25">
      <c r="A123" s="12">
        <v>14030670</v>
      </c>
      <c r="B123" s="16" t="s">
        <v>207</v>
      </c>
      <c r="C123" s="21">
        <v>345</v>
      </c>
      <c r="D123" s="31">
        <v>46</v>
      </c>
      <c r="F123" s="32"/>
      <c r="G123" s="33">
        <f t="shared" si="26"/>
        <v>0</v>
      </c>
      <c r="H123" s="34">
        <f t="shared" si="25"/>
        <v>0</v>
      </c>
    </row>
    <row r="124" spans="1:9" x14ac:dyDescent="0.25">
      <c r="A124" s="12"/>
      <c r="F124" s="36">
        <v>1</v>
      </c>
    </row>
    <row r="125" spans="1:9" x14ac:dyDescent="0.25">
      <c r="A125" s="30" t="s">
        <v>208</v>
      </c>
      <c r="B125" s="5"/>
      <c r="D125" s="25" t="s">
        <v>209</v>
      </c>
      <c r="F125" s="36">
        <v>1</v>
      </c>
      <c r="G125" s="26">
        <f>SUM(G4:G124)</f>
        <v>0</v>
      </c>
      <c r="H125" s="27">
        <f>SUM(H4:H124)</f>
        <v>0</v>
      </c>
      <c r="I125" s="10"/>
    </row>
  </sheetData>
  <sheetProtection formatCells="0" selectLockedCells="1" sort="0"/>
  <autoFilter ref="A1:L123" xr:uid="{EE2CFE3F-534D-4EDA-8289-303E0D27E136}"/>
  <pageMargins left="0.7" right="0.7" top="0.75" bottom="0.75" header="0.3" footer="0.3"/>
  <pageSetup paperSize="9" scale="72" orientation="portrait" r:id="rId1"/>
  <rowBreaks count="1" manualBreakCount="1">
    <brk id="47" max="16383" man="1"/>
  </rowBreaks>
  <ignoredErrors>
    <ignoredError sqref="C94:C125 C14:C15 C48 C20 C81:C92 C36 C44 C12 C53:C55 C57 C69 C6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1E8B1-E79B-49A9-9306-E55325153C67}">
  <sheetPr filterMode="1">
    <tabColor theme="7" tint="0.79998168889431442"/>
  </sheetPr>
  <dimension ref="A1:K125"/>
  <sheetViews>
    <sheetView showGridLines="0" zoomScaleNormal="85" zoomScaleSheetLayoutView="70" workbookViewId="0">
      <pane ySplit="1" topLeftCell="A2" activePane="bottomLeft" state="frozen"/>
      <selection pane="bottomLeft" activeCell="I135" sqref="I135"/>
    </sheetView>
  </sheetViews>
  <sheetFormatPr defaultColWidth="9.140625" defaultRowHeight="15" x14ac:dyDescent="0.25"/>
  <cols>
    <col min="1" max="1" width="11.7109375" style="10" customWidth="1"/>
    <col min="2" max="2" width="64.5703125" style="3" customWidth="1"/>
    <col min="3" max="3" width="13.85546875" style="8" customWidth="1"/>
    <col min="4" max="4" width="13.85546875" style="8" bestFit="1" customWidth="1"/>
    <col min="5" max="5" width="8.140625" customWidth="1"/>
    <col min="6" max="6" width="9.85546875" style="8" customWidth="1"/>
    <col min="7" max="7" width="12" style="8" customWidth="1"/>
    <col min="8" max="8" width="13.7109375" style="8" customWidth="1"/>
    <col min="9" max="9" width="44.7109375" style="49" customWidth="1"/>
    <col min="10" max="10" width="86.7109375" customWidth="1"/>
    <col min="11" max="11" width="19.85546875" customWidth="1"/>
  </cols>
  <sheetData>
    <row r="1" spans="1:11" ht="21.75" customHeight="1" x14ac:dyDescent="0.25">
      <c r="A1" s="13" t="s">
        <v>5</v>
      </c>
      <c r="B1" s="14" t="s">
        <v>6</v>
      </c>
      <c r="C1" s="18"/>
      <c r="D1" s="28">
        <v>7.45</v>
      </c>
      <c r="F1" s="24" t="s">
        <v>7</v>
      </c>
      <c r="G1" s="18"/>
      <c r="H1" s="18"/>
    </row>
    <row r="2" spans="1:11" x14ac:dyDescent="0.25">
      <c r="A2" s="15" t="s">
        <v>8</v>
      </c>
      <c r="B2" s="2"/>
      <c r="C2" s="7"/>
      <c r="D2" s="29" t="s">
        <v>9</v>
      </c>
      <c r="F2" s="23" t="s">
        <v>10</v>
      </c>
    </row>
    <row r="3" spans="1:11" x14ac:dyDescent="0.25">
      <c r="B3" s="14" t="s">
        <v>0</v>
      </c>
      <c r="C3" s="19" t="s">
        <v>14</v>
      </c>
      <c r="D3" s="19" t="s">
        <v>15</v>
      </c>
      <c r="F3" s="19" t="s">
        <v>13</v>
      </c>
      <c r="G3" s="19" t="s">
        <v>14</v>
      </c>
      <c r="H3" s="19" t="s">
        <v>15</v>
      </c>
      <c r="J3" s="1"/>
      <c r="K3" s="1"/>
    </row>
    <row r="4" spans="1:11" hidden="1" x14ac:dyDescent="0.25">
      <c r="A4" s="11" t="s">
        <v>16</v>
      </c>
      <c r="B4" s="4" t="s">
        <v>17</v>
      </c>
      <c r="C4" s="20">
        <v>2995</v>
      </c>
      <c r="D4" s="31">
        <f>C4/D$1</f>
        <v>402.01342281879192</v>
      </c>
      <c r="F4" s="32"/>
      <c r="G4" s="33">
        <f>C4*F4</f>
        <v>0</v>
      </c>
      <c r="H4" s="34">
        <f>D4*F4</f>
        <v>0</v>
      </c>
      <c r="J4" s="1"/>
      <c r="K4" s="1"/>
    </row>
    <row r="5" spans="1:11" hidden="1" x14ac:dyDescent="0.25">
      <c r="A5" s="11" t="s">
        <v>18</v>
      </c>
      <c r="B5" s="4" t="s">
        <v>19</v>
      </c>
      <c r="C5" s="20">
        <v>1669</v>
      </c>
      <c r="D5" s="31">
        <f t="shared" ref="D5:D40" si="0">C5/D$1</f>
        <v>224.02684563758388</v>
      </c>
      <c r="F5" s="32"/>
      <c r="G5" s="33">
        <f t="shared" ref="G5:G19" si="1">C5*F5</f>
        <v>0</v>
      </c>
      <c r="H5" s="34">
        <f t="shared" ref="H5:H16" si="2">D5*F5</f>
        <v>0</v>
      </c>
    </row>
    <row r="6" spans="1:11" hidden="1" x14ac:dyDescent="0.25">
      <c r="A6" s="11" t="s">
        <v>20</v>
      </c>
      <c r="B6" s="4" t="s">
        <v>21</v>
      </c>
      <c r="C6" s="20" t="s">
        <v>22</v>
      </c>
      <c r="D6" s="31">
        <f>C6/D$1</f>
        <v>298.65771812080538</v>
      </c>
      <c r="F6" s="32"/>
      <c r="G6" s="33">
        <f t="shared" si="1"/>
        <v>0</v>
      </c>
      <c r="H6" s="34">
        <f>D6*F6</f>
        <v>0</v>
      </c>
    </row>
    <row r="7" spans="1:11" hidden="1" x14ac:dyDescent="0.25">
      <c r="A7" s="11" t="s">
        <v>23</v>
      </c>
      <c r="B7" s="4" t="s">
        <v>24</v>
      </c>
      <c r="C7" s="20">
        <v>1650</v>
      </c>
      <c r="D7" s="31">
        <f t="shared" si="0"/>
        <v>221.47651006711408</v>
      </c>
      <c r="F7" s="32"/>
      <c r="G7" s="33">
        <f t="shared" si="1"/>
        <v>0</v>
      </c>
      <c r="H7" s="34">
        <f t="shared" si="2"/>
        <v>0</v>
      </c>
    </row>
    <row r="8" spans="1:11" hidden="1" x14ac:dyDescent="0.25">
      <c r="A8" s="11" t="s">
        <v>25</v>
      </c>
      <c r="B8" s="4" t="s">
        <v>26</v>
      </c>
      <c r="C8" s="20">
        <v>1550</v>
      </c>
      <c r="D8" s="31">
        <f t="shared" si="0"/>
        <v>208.05369127516778</v>
      </c>
      <c r="F8" s="32"/>
      <c r="G8" s="33">
        <f t="shared" si="1"/>
        <v>0</v>
      </c>
      <c r="H8" s="34">
        <f t="shared" si="2"/>
        <v>0</v>
      </c>
    </row>
    <row r="9" spans="1:11" hidden="1" x14ac:dyDescent="0.25">
      <c r="A9" s="11" t="s">
        <v>27</v>
      </c>
      <c r="B9" s="4" t="s">
        <v>28</v>
      </c>
      <c r="C9" s="20">
        <v>1250</v>
      </c>
      <c r="D9" s="31">
        <f t="shared" si="0"/>
        <v>167.78523489932886</v>
      </c>
      <c r="F9" s="32"/>
      <c r="G9" s="33">
        <f t="shared" si="1"/>
        <v>0</v>
      </c>
      <c r="H9" s="34">
        <f t="shared" si="2"/>
        <v>0</v>
      </c>
    </row>
    <row r="10" spans="1:11" hidden="1" x14ac:dyDescent="0.25">
      <c r="A10" s="39" t="s">
        <v>29</v>
      </c>
      <c r="B10" s="38" t="s">
        <v>30</v>
      </c>
      <c r="C10" s="20">
        <v>5990</v>
      </c>
      <c r="D10" s="31">
        <f t="shared" si="0"/>
        <v>804.02684563758385</v>
      </c>
      <c r="F10" s="32"/>
      <c r="G10" s="33">
        <f t="shared" si="1"/>
        <v>0</v>
      </c>
      <c r="H10" s="34">
        <f t="shared" si="2"/>
        <v>0</v>
      </c>
    </row>
    <row r="11" spans="1:11" hidden="1" x14ac:dyDescent="0.25">
      <c r="A11" s="11" t="s">
        <v>31</v>
      </c>
      <c r="B11" s="4" t="s">
        <v>32</v>
      </c>
      <c r="C11" s="20">
        <v>957</v>
      </c>
      <c r="D11" s="31">
        <f t="shared" si="0"/>
        <v>128.45637583892616</v>
      </c>
      <c r="F11" s="32"/>
      <c r="G11" s="33">
        <f t="shared" si="1"/>
        <v>0</v>
      </c>
      <c r="H11" s="34">
        <f t="shared" si="2"/>
        <v>0</v>
      </c>
    </row>
    <row r="12" spans="1:11" hidden="1" x14ac:dyDescent="0.25">
      <c r="A12" s="11" t="s">
        <v>33</v>
      </c>
      <c r="B12" s="4" t="s">
        <v>34</v>
      </c>
      <c r="C12" s="20" t="s">
        <v>35</v>
      </c>
      <c r="D12" s="31">
        <f t="shared" si="0"/>
        <v>188.3221476510067</v>
      </c>
      <c r="F12" s="32"/>
      <c r="G12" s="33">
        <f t="shared" si="1"/>
        <v>0</v>
      </c>
      <c r="H12" s="34">
        <f t="shared" si="2"/>
        <v>0</v>
      </c>
    </row>
    <row r="13" spans="1:11" hidden="1" x14ac:dyDescent="0.25">
      <c r="A13" s="11" t="s">
        <v>36</v>
      </c>
      <c r="B13" s="9" t="s">
        <v>37</v>
      </c>
      <c r="C13" s="20">
        <v>958</v>
      </c>
      <c r="D13" s="31">
        <f t="shared" si="0"/>
        <v>128.59060402684563</v>
      </c>
      <c r="F13" s="32"/>
      <c r="G13" s="33">
        <f t="shared" si="1"/>
        <v>0</v>
      </c>
      <c r="H13" s="34">
        <f t="shared" si="2"/>
        <v>0</v>
      </c>
    </row>
    <row r="14" spans="1:11" hidden="1" x14ac:dyDescent="0.25">
      <c r="A14" s="11" t="s">
        <v>38</v>
      </c>
      <c r="B14" s="4" t="s">
        <v>39</v>
      </c>
      <c r="C14" s="20" t="s">
        <v>40</v>
      </c>
      <c r="D14" s="31">
        <f t="shared" si="0"/>
        <v>194.63087248322148</v>
      </c>
      <c r="F14" s="32"/>
      <c r="G14" s="33">
        <f t="shared" si="1"/>
        <v>0</v>
      </c>
      <c r="H14" s="34">
        <f t="shared" si="2"/>
        <v>0</v>
      </c>
    </row>
    <row r="15" spans="1:11" hidden="1" x14ac:dyDescent="0.25">
      <c r="A15" s="11" t="s">
        <v>41</v>
      </c>
      <c r="B15" s="4" t="s">
        <v>42</v>
      </c>
      <c r="C15" s="20" t="s">
        <v>43</v>
      </c>
      <c r="D15" s="31">
        <f t="shared" si="0"/>
        <v>224.83221476510067</v>
      </c>
      <c r="F15" s="32"/>
      <c r="G15" s="33">
        <f t="shared" si="1"/>
        <v>0</v>
      </c>
      <c r="H15" s="34">
        <f t="shared" si="2"/>
        <v>0</v>
      </c>
    </row>
    <row r="16" spans="1:11" hidden="1" x14ac:dyDescent="0.25">
      <c r="A16" s="11" t="s">
        <v>44</v>
      </c>
      <c r="B16" s="4" t="s">
        <v>45</v>
      </c>
      <c r="C16" s="20">
        <v>1995</v>
      </c>
      <c r="D16" s="31">
        <f t="shared" si="0"/>
        <v>267.78523489932883</v>
      </c>
      <c r="F16" s="32"/>
      <c r="G16" s="33">
        <f t="shared" si="1"/>
        <v>0</v>
      </c>
      <c r="H16" s="34">
        <f t="shared" si="2"/>
        <v>0</v>
      </c>
      <c r="I16" s="57" t="s">
        <v>46</v>
      </c>
    </row>
    <row r="17" spans="1:11" hidden="1" x14ac:dyDescent="0.25">
      <c r="A17" s="39" t="s">
        <v>47</v>
      </c>
      <c r="B17" s="38" t="s">
        <v>48</v>
      </c>
      <c r="C17" s="20">
        <v>1499</v>
      </c>
      <c r="D17" s="31">
        <f t="shared" si="0"/>
        <v>201.20805369127515</v>
      </c>
      <c r="F17" s="32"/>
      <c r="G17" s="33">
        <f t="shared" si="1"/>
        <v>0</v>
      </c>
      <c r="H17" s="34">
        <f>D17*F17</f>
        <v>0</v>
      </c>
    </row>
    <row r="18" spans="1:11" hidden="1" x14ac:dyDescent="0.25">
      <c r="A18" s="39" t="s">
        <v>49</v>
      </c>
      <c r="B18" s="38" t="s">
        <v>50</v>
      </c>
      <c r="C18" s="20">
        <v>1499</v>
      </c>
      <c r="D18" s="31">
        <f t="shared" si="0"/>
        <v>201.20805369127515</v>
      </c>
      <c r="F18" s="32"/>
      <c r="G18" s="33">
        <f t="shared" si="1"/>
        <v>0</v>
      </c>
      <c r="H18" s="34">
        <f>D18*F18</f>
        <v>0</v>
      </c>
    </row>
    <row r="19" spans="1:11" hidden="1" x14ac:dyDescent="0.25">
      <c r="A19" s="11" t="s">
        <v>51</v>
      </c>
      <c r="B19" s="56" t="s">
        <v>52</v>
      </c>
      <c r="C19" s="20">
        <v>2995</v>
      </c>
      <c r="D19" s="31">
        <f t="shared" si="0"/>
        <v>402.01342281879192</v>
      </c>
      <c r="F19" s="32"/>
      <c r="G19" s="33">
        <f t="shared" si="1"/>
        <v>0</v>
      </c>
      <c r="H19" s="34">
        <f>D19*F19</f>
        <v>0</v>
      </c>
      <c r="K19" s="6"/>
    </row>
    <row r="20" spans="1:11" hidden="1" x14ac:dyDescent="0.25">
      <c r="B20" s="14" t="s">
        <v>53</v>
      </c>
      <c r="C20" s="19"/>
      <c r="D20" s="19"/>
      <c r="F20" s="19"/>
      <c r="G20" s="19"/>
      <c r="H20" s="19"/>
    </row>
    <row r="21" spans="1:11" x14ac:dyDescent="0.25">
      <c r="A21" s="11" t="s">
        <v>54</v>
      </c>
      <c r="B21" s="4" t="s">
        <v>55</v>
      </c>
      <c r="C21" s="21">
        <v>1200</v>
      </c>
      <c r="D21" s="31">
        <f t="shared" si="0"/>
        <v>161.07382550335569</v>
      </c>
      <c r="F21" s="32">
        <v>2</v>
      </c>
      <c r="G21" s="33">
        <f t="shared" ref="G21:G35" si="3">C21*F21</f>
        <v>2400</v>
      </c>
      <c r="H21" s="34">
        <f t="shared" ref="H21:H35" si="4">D21*F21</f>
        <v>322.14765100671138</v>
      </c>
    </row>
    <row r="22" spans="1:11" x14ac:dyDescent="0.25">
      <c r="A22" s="39" t="s">
        <v>56</v>
      </c>
      <c r="B22" s="38" t="s">
        <v>57</v>
      </c>
      <c r="C22" s="21">
        <v>320</v>
      </c>
      <c r="D22" s="31">
        <f t="shared" si="0"/>
        <v>42.95302013422819</v>
      </c>
      <c r="F22" s="32">
        <v>2</v>
      </c>
      <c r="G22" s="33">
        <f t="shared" si="3"/>
        <v>640</v>
      </c>
      <c r="H22" s="34">
        <f t="shared" si="4"/>
        <v>85.90604026845638</v>
      </c>
      <c r="I22" s="50"/>
    </row>
    <row r="23" spans="1:11" x14ac:dyDescent="0.25">
      <c r="A23" s="11" t="s">
        <v>58</v>
      </c>
      <c r="B23" s="4" t="s">
        <v>59</v>
      </c>
      <c r="C23" s="21">
        <v>202</v>
      </c>
      <c r="D23" s="31">
        <f t="shared" si="0"/>
        <v>27.114093959731544</v>
      </c>
      <c r="F23" s="32">
        <v>3</v>
      </c>
      <c r="G23" s="33">
        <f t="shared" si="3"/>
        <v>606</v>
      </c>
      <c r="H23" s="34">
        <f t="shared" si="4"/>
        <v>81.34228187919463</v>
      </c>
      <c r="I23" s="50"/>
    </row>
    <row r="24" spans="1:11" x14ac:dyDescent="0.25">
      <c r="A24" s="11" t="s">
        <v>60</v>
      </c>
      <c r="B24" s="4" t="s">
        <v>61</v>
      </c>
      <c r="C24" s="21">
        <v>122</v>
      </c>
      <c r="D24" s="31">
        <f t="shared" si="0"/>
        <v>16.375838926174495</v>
      </c>
      <c r="F24" s="32">
        <v>1</v>
      </c>
      <c r="G24" s="33">
        <f t="shared" si="3"/>
        <v>122</v>
      </c>
      <c r="H24" s="34">
        <f t="shared" si="4"/>
        <v>16.375838926174495</v>
      </c>
      <c r="I24" s="50"/>
    </row>
    <row r="25" spans="1:11" x14ac:dyDescent="0.25">
      <c r="A25" s="11" t="s">
        <v>62</v>
      </c>
      <c r="B25" s="4" t="s">
        <v>63</v>
      </c>
      <c r="C25" s="21">
        <v>175</v>
      </c>
      <c r="D25" s="31">
        <f t="shared" si="0"/>
        <v>23.48993288590604</v>
      </c>
      <c r="F25" s="32">
        <v>3</v>
      </c>
      <c r="G25" s="33">
        <f t="shared" si="3"/>
        <v>525</v>
      </c>
      <c r="H25" s="34">
        <f t="shared" si="4"/>
        <v>70.469798657718115</v>
      </c>
      <c r="I25" s="50"/>
    </row>
    <row r="26" spans="1:11" hidden="1" x14ac:dyDescent="0.25">
      <c r="A26" s="11" t="s">
        <v>64</v>
      </c>
      <c r="B26" s="4" t="s">
        <v>65</v>
      </c>
      <c r="C26" s="21">
        <v>110</v>
      </c>
      <c r="D26" s="31">
        <f t="shared" si="0"/>
        <v>14.765100671140939</v>
      </c>
      <c r="F26" s="32"/>
      <c r="G26" s="33">
        <f t="shared" si="3"/>
        <v>0</v>
      </c>
      <c r="H26" s="34">
        <f t="shared" si="4"/>
        <v>0</v>
      </c>
      <c r="I26" s="50"/>
    </row>
    <row r="27" spans="1:11" x14ac:dyDescent="0.25">
      <c r="A27" s="39" t="s">
        <v>66</v>
      </c>
      <c r="B27" s="38" t="s">
        <v>67</v>
      </c>
      <c r="C27" s="21">
        <v>200</v>
      </c>
      <c r="D27" s="31">
        <f t="shared" si="0"/>
        <v>26.845637583892618</v>
      </c>
      <c r="F27" s="32">
        <v>2</v>
      </c>
      <c r="G27" s="33">
        <f t="shared" si="3"/>
        <v>400</v>
      </c>
      <c r="H27" s="34">
        <f t="shared" si="4"/>
        <v>53.691275167785236</v>
      </c>
      <c r="I27" s="50"/>
    </row>
    <row r="28" spans="1:11" x14ac:dyDescent="0.25">
      <c r="A28" s="39" t="s">
        <v>68</v>
      </c>
      <c r="B28" s="38" t="s">
        <v>69</v>
      </c>
      <c r="C28" s="21">
        <v>210</v>
      </c>
      <c r="D28" s="31">
        <f t="shared" si="0"/>
        <v>28.187919463087248</v>
      </c>
      <c r="F28" s="32">
        <v>1</v>
      </c>
      <c r="G28" s="33">
        <f t="shared" si="3"/>
        <v>210</v>
      </c>
      <c r="H28" s="34">
        <f t="shared" si="4"/>
        <v>28.187919463087248</v>
      </c>
      <c r="I28" s="50"/>
    </row>
    <row r="29" spans="1:11" ht="15.75" hidden="1" customHeight="1" x14ac:dyDescent="0.25">
      <c r="A29" s="39" t="s">
        <v>70</v>
      </c>
      <c r="B29" s="38" t="s">
        <v>71</v>
      </c>
      <c r="C29" s="21">
        <v>205</v>
      </c>
      <c r="D29" s="31">
        <f t="shared" si="0"/>
        <v>27.516778523489933</v>
      </c>
      <c r="F29" s="32"/>
      <c r="G29" s="33">
        <f t="shared" si="3"/>
        <v>0</v>
      </c>
      <c r="H29" s="34">
        <f t="shared" si="4"/>
        <v>0</v>
      </c>
      <c r="I29" s="50"/>
    </row>
    <row r="30" spans="1:11" ht="15.75" customHeight="1" x14ac:dyDescent="0.25">
      <c r="A30" s="39" t="s">
        <v>72</v>
      </c>
      <c r="B30" s="38" t="s">
        <v>73</v>
      </c>
      <c r="C30" s="21">
        <v>196</v>
      </c>
      <c r="D30" s="31">
        <f>C30/D$1</f>
        <v>26.308724832214764</v>
      </c>
      <c r="F30" s="32">
        <v>1</v>
      </c>
      <c r="G30" s="33">
        <f t="shared" si="3"/>
        <v>196</v>
      </c>
      <c r="H30" s="34">
        <f t="shared" si="4"/>
        <v>26.308724832214764</v>
      </c>
      <c r="I30" s="50"/>
    </row>
    <row r="31" spans="1:11" x14ac:dyDescent="0.25">
      <c r="A31" s="12" t="s">
        <v>74</v>
      </c>
      <c r="B31" s="16" t="s">
        <v>75</v>
      </c>
      <c r="C31" s="21">
        <v>94</v>
      </c>
      <c r="D31" s="31">
        <f t="shared" si="0"/>
        <v>12.617449664429531</v>
      </c>
      <c r="F31" s="32">
        <v>3</v>
      </c>
      <c r="G31" s="33">
        <f t="shared" si="3"/>
        <v>282</v>
      </c>
      <c r="H31" s="34">
        <f t="shared" si="4"/>
        <v>37.852348993288594</v>
      </c>
    </row>
    <row r="32" spans="1:11" ht="15.75" customHeight="1" x14ac:dyDescent="0.25">
      <c r="A32" s="11" t="s">
        <v>76</v>
      </c>
      <c r="B32" s="40" t="s">
        <v>77</v>
      </c>
      <c r="C32" s="21">
        <v>256.7</v>
      </c>
      <c r="D32" s="31">
        <f t="shared" si="0"/>
        <v>34.456375838926171</v>
      </c>
      <c r="F32" s="32">
        <v>2</v>
      </c>
      <c r="G32" s="33">
        <f t="shared" si="3"/>
        <v>513.4</v>
      </c>
      <c r="H32" s="34">
        <f t="shared" si="4"/>
        <v>68.912751677852341</v>
      </c>
      <c r="I32" s="50"/>
    </row>
    <row r="33" spans="1:9" x14ac:dyDescent="0.25">
      <c r="A33" s="39" t="s">
        <v>78</v>
      </c>
      <c r="B33" s="38" t="s">
        <v>79</v>
      </c>
      <c r="C33" s="21">
        <v>415</v>
      </c>
      <c r="D33" s="31">
        <f t="shared" si="0"/>
        <v>55.70469798657718</v>
      </c>
      <c r="F33" s="32">
        <v>1</v>
      </c>
      <c r="G33" s="33">
        <f t="shared" si="3"/>
        <v>415</v>
      </c>
      <c r="H33" s="34">
        <f t="shared" si="4"/>
        <v>55.70469798657718</v>
      </c>
      <c r="I33" s="50"/>
    </row>
    <row r="34" spans="1:9" x14ac:dyDescent="0.25">
      <c r="A34" s="39" t="s">
        <v>80</v>
      </c>
      <c r="B34" s="38" t="s">
        <v>81</v>
      </c>
      <c r="C34" s="21">
        <v>545</v>
      </c>
      <c r="D34" s="31">
        <f t="shared" si="0"/>
        <v>73.154362416107375</v>
      </c>
      <c r="F34" s="32">
        <v>1</v>
      </c>
      <c r="G34" s="33">
        <f t="shared" si="3"/>
        <v>545</v>
      </c>
      <c r="H34" s="34">
        <f t="shared" si="4"/>
        <v>73.154362416107375</v>
      </c>
      <c r="I34" s="50"/>
    </row>
    <row r="35" spans="1:9" hidden="1" x14ac:dyDescent="0.25">
      <c r="A35" s="11" t="s">
        <v>82</v>
      </c>
      <c r="B35" s="4" t="s">
        <v>83</v>
      </c>
      <c r="C35" s="21">
        <v>1596</v>
      </c>
      <c r="D35" s="31">
        <f t="shared" si="0"/>
        <v>214.2281879194631</v>
      </c>
      <c r="F35" s="32"/>
      <c r="G35" s="33">
        <f t="shared" si="3"/>
        <v>0</v>
      </c>
      <c r="H35" s="34">
        <f t="shared" si="4"/>
        <v>0</v>
      </c>
    </row>
    <row r="36" spans="1:9" hidden="1" x14ac:dyDescent="0.25">
      <c r="B36" s="14" t="s">
        <v>1</v>
      </c>
      <c r="C36" s="19"/>
      <c r="D36" s="19"/>
      <c r="F36" s="19"/>
      <c r="G36" s="19"/>
      <c r="H36" s="19"/>
    </row>
    <row r="37" spans="1:9" hidden="1" x14ac:dyDescent="0.25">
      <c r="A37" s="11" t="s">
        <v>84</v>
      </c>
      <c r="B37" s="4" t="s">
        <v>85</v>
      </c>
      <c r="C37" s="21">
        <v>19500</v>
      </c>
      <c r="D37" s="31">
        <f t="shared" si="0"/>
        <v>2617.44966442953</v>
      </c>
      <c r="F37" s="32"/>
      <c r="G37" s="33">
        <f t="shared" ref="G37:G42" si="5">C37*F37</f>
        <v>0</v>
      </c>
      <c r="H37" s="34">
        <f t="shared" ref="H37:H100" si="6">D37*F37</f>
        <v>0</v>
      </c>
    </row>
    <row r="38" spans="1:9" hidden="1" x14ac:dyDescent="0.25">
      <c r="A38" s="11" t="s">
        <v>86</v>
      </c>
      <c r="B38" s="4" t="s">
        <v>87</v>
      </c>
      <c r="C38" s="21">
        <v>14000</v>
      </c>
      <c r="D38" s="31">
        <f t="shared" si="0"/>
        <v>1879.1946308724832</v>
      </c>
      <c r="F38" s="32"/>
      <c r="G38" s="33">
        <f t="shared" si="5"/>
        <v>0</v>
      </c>
      <c r="H38" s="34">
        <f t="shared" si="6"/>
        <v>0</v>
      </c>
    </row>
    <row r="39" spans="1:9" hidden="1" x14ac:dyDescent="0.25">
      <c r="A39" s="11" t="s">
        <v>88</v>
      </c>
      <c r="B39" s="4" t="s">
        <v>89</v>
      </c>
      <c r="C39" s="21">
        <v>17000</v>
      </c>
      <c r="D39" s="31">
        <f>C39/D$1</f>
        <v>2281.8791946308725</v>
      </c>
      <c r="F39" s="32"/>
      <c r="G39" s="33">
        <f t="shared" si="5"/>
        <v>0</v>
      </c>
      <c r="H39" s="34">
        <f t="shared" si="6"/>
        <v>0</v>
      </c>
    </row>
    <row r="40" spans="1:9" hidden="1" x14ac:dyDescent="0.25">
      <c r="A40" s="11" t="s">
        <v>90</v>
      </c>
      <c r="B40" s="4" t="s">
        <v>91</v>
      </c>
      <c r="C40" s="21">
        <v>13225</v>
      </c>
      <c r="D40" s="31">
        <f t="shared" si="0"/>
        <v>1775.1677852348994</v>
      </c>
      <c r="F40" s="32"/>
      <c r="G40" s="33">
        <f t="shared" si="5"/>
        <v>0</v>
      </c>
      <c r="H40" s="34">
        <f t="shared" si="6"/>
        <v>0</v>
      </c>
      <c r="I40" s="51" t="s">
        <v>92</v>
      </c>
    </row>
    <row r="41" spans="1:9" hidden="1" x14ac:dyDescent="0.25">
      <c r="A41" s="11" t="s">
        <v>93</v>
      </c>
      <c r="B41" s="4" t="s">
        <v>94</v>
      </c>
      <c r="C41" s="21">
        <v>6665</v>
      </c>
      <c r="D41" s="31">
        <f>C41/D$1</f>
        <v>894.63087248322142</v>
      </c>
      <c r="F41" s="32"/>
      <c r="G41" s="33">
        <f t="shared" si="5"/>
        <v>0</v>
      </c>
      <c r="H41" s="34">
        <f t="shared" si="6"/>
        <v>0</v>
      </c>
      <c r="I41" s="51" t="s">
        <v>92</v>
      </c>
    </row>
    <row r="42" spans="1:9" hidden="1" x14ac:dyDescent="0.25">
      <c r="A42" s="39" t="s">
        <v>95</v>
      </c>
      <c r="B42" s="38" t="s">
        <v>96</v>
      </c>
      <c r="C42" s="20">
        <v>3599</v>
      </c>
      <c r="D42" s="31">
        <f>C42/D$1</f>
        <v>483.08724832214762</v>
      </c>
      <c r="F42" s="32"/>
      <c r="G42" s="33">
        <f t="shared" si="5"/>
        <v>0</v>
      </c>
      <c r="H42" s="34">
        <f t="shared" si="6"/>
        <v>0</v>
      </c>
    </row>
    <row r="43" spans="1:9" hidden="1" x14ac:dyDescent="0.25">
      <c r="A43" s="11" t="s">
        <v>97</v>
      </c>
      <c r="B43" s="4" t="s">
        <v>98</v>
      </c>
      <c r="C43" s="20" t="s">
        <v>99</v>
      </c>
      <c r="D43" s="31">
        <f>C43/D$1</f>
        <v>447.65100671140937</v>
      </c>
      <c r="F43" s="32"/>
      <c r="G43" s="33">
        <f>C43*F43</f>
        <v>0</v>
      </c>
      <c r="H43" s="34">
        <f>D43*F43</f>
        <v>0</v>
      </c>
    </row>
    <row r="44" spans="1:9" hidden="1" x14ac:dyDescent="0.25">
      <c r="A44" s="11" t="s">
        <v>100</v>
      </c>
      <c r="B44" s="4" t="s">
        <v>101</v>
      </c>
      <c r="C44" s="20">
        <v>650</v>
      </c>
      <c r="D44" s="31">
        <f>C44/D$1</f>
        <v>87.24832214765101</v>
      </c>
      <c r="F44" s="32"/>
      <c r="G44" s="33">
        <f t="shared" ref="G44:G110" si="7">C44*F44</f>
        <v>0</v>
      </c>
      <c r="H44" s="34">
        <f t="shared" si="6"/>
        <v>0</v>
      </c>
    </row>
    <row r="45" spans="1:9" hidden="1" x14ac:dyDescent="0.25">
      <c r="A45" s="11" t="s">
        <v>102</v>
      </c>
      <c r="B45" s="4" t="s">
        <v>103</v>
      </c>
      <c r="C45" s="20">
        <v>7990</v>
      </c>
      <c r="D45" s="31">
        <f>C45/D$1</f>
        <v>1072.4832214765102</v>
      </c>
      <c r="F45" s="32"/>
      <c r="G45" s="33">
        <f t="shared" si="7"/>
        <v>0</v>
      </c>
      <c r="H45" s="34">
        <f t="shared" si="6"/>
        <v>0</v>
      </c>
    </row>
    <row r="46" spans="1:9" hidden="1" x14ac:dyDescent="0.25">
      <c r="A46" s="12" t="s">
        <v>104</v>
      </c>
      <c r="B46" s="9" t="s">
        <v>105</v>
      </c>
      <c r="C46" s="20">
        <v>1239</v>
      </c>
      <c r="D46" s="31">
        <f t="shared" ref="D46:D47" si="8">C46/D$1</f>
        <v>166.30872483221475</v>
      </c>
      <c r="F46" s="32"/>
      <c r="G46" s="33">
        <f t="shared" si="7"/>
        <v>0</v>
      </c>
      <c r="H46" s="34">
        <f t="shared" si="6"/>
        <v>0</v>
      </c>
    </row>
    <row r="47" spans="1:9" hidden="1" x14ac:dyDescent="0.25">
      <c r="A47" s="12" t="s">
        <v>106</v>
      </c>
      <c r="B47" s="9" t="s">
        <v>107</v>
      </c>
      <c r="C47" s="20">
        <v>1950</v>
      </c>
      <c r="D47" s="31">
        <f t="shared" si="8"/>
        <v>261.744966442953</v>
      </c>
      <c r="F47" s="32"/>
      <c r="G47" s="33">
        <f t="shared" si="7"/>
        <v>0</v>
      </c>
      <c r="H47" s="34">
        <f t="shared" si="6"/>
        <v>0</v>
      </c>
    </row>
    <row r="48" spans="1:9" hidden="1" x14ac:dyDescent="0.25">
      <c r="B48" s="14" t="s">
        <v>2</v>
      </c>
      <c r="C48" s="19"/>
      <c r="D48" s="19"/>
      <c r="F48" s="19"/>
      <c r="G48" s="19"/>
      <c r="H48" s="19"/>
    </row>
    <row r="49" spans="1:11" hidden="1" x14ac:dyDescent="0.25">
      <c r="A49" s="11" t="s">
        <v>108</v>
      </c>
      <c r="B49" s="4" t="s">
        <v>109</v>
      </c>
      <c r="C49" s="20">
        <v>2099</v>
      </c>
      <c r="D49" s="31">
        <f>C49/D$1</f>
        <v>281.744966442953</v>
      </c>
      <c r="F49" s="32"/>
      <c r="G49" s="33">
        <f t="shared" si="7"/>
        <v>0</v>
      </c>
      <c r="H49" s="34">
        <f t="shared" si="6"/>
        <v>0</v>
      </c>
      <c r="I49" s="52"/>
    </row>
    <row r="50" spans="1:11" hidden="1" x14ac:dyDescent="0.25">
      <c r="A50" s="11" t="s">
        <v>110</v>
      </c>
      <c r="B50" s="4" t="s">
        <v>111</v>
      </c>
      <c r="C50" s="20">
        <v>3106</v>
      </c>
      <c r="D50" s="31">
        <f>C50/D$1</f>
        <v>416.91275167785233</v>
      </c>
      <c r="F50" s="32"/>
      <c r="G50" s="33">
        <f t="shared" si="7"/>
        <v>0</v>
      </c>
      <c r="H50" s="34">
        <f t="shared" si="6"/>
        <v>0</v>
      </c>
      <c r="I50" s="52"/>
    </row>
    <row r="51" spans="1:11" hidden="1" x14ac:dyDescent="0.25">
      <c r="A51" s="11" t="s">
        <v>112</v>
      </c>
      <c r="B51" s="4" t="s">
        <v>113</v>
      </c>
      <c r="C51" s="20">
        <v>90</v>
      </c>
      <c r="D51" s="31">
        <f t="shared" ref="D51:D59" si="9">C51/D$1</f>
        <v>12.080536912751677</v>
      </c>
      <c r="F51" s="32"/>
      <c r="G51" s="33">
        <f t="shared" si="7"/>
        <v>0</v>
      </c>
      <c r="H51" s="34">
        <f t="shared" si="6"/>
        <v>0</v>
      </c>
    </row>
    <row r="52" spans="1:11" hidden="1" x14ac:dyDescent="0.25">
      <c r="A52" s="11" t="s">
        <v>114</v>
      </c>
      <c r="B52" s="4" t="s">
        <v>115</v>
      </c>
      <c r="C52" s="20">
        <v>130</v>
      </c>
      <c r="D52" s="31">
        <f t="shared" si="9"/>
        <v>17.449664429530202</v>
      </c>
      <c r="F52" s="32"/>
      <c r="G52" s="33">
        <f t="shared" si="7"/>
        <v>0</v>
      </c>
      <c r="H52" s="34">
        <f t="shared" si="6"/>
        <v>0</v>
      </c>
    </row>
    <row r="53" spans="1:11" hidden="1" x14ac:dyDescent="0.25">
      <c r="A53" s="11">
        <v>14045441</v>
      </c>
      <c r="B53" s="4" t="s">
        <v>116</v>
      </c>
      <c r="C53" s="20">
        <v>246</v>
      </c>
      <c r="D53" s="31">
        <f t="shared" si="9"/>
        <v>33.020134228187921</v>
      </c>
      <c r="F53" s="32"/>
      <c r="G53" s="33">
        <f t="shared" si="7"/>
        <v>0</v>
      </c>
      <c r="H53" s="34">
        <f t="shared" si="6"/>
        <v>0</v>
      </c>
    </row>
    <row r="54" spans="1:11" hidden="1" x14ac:dyDescent="0.25">
      <c r="A54" s="11">
        <v>14045439</v>
      </c>
      <c r="B54" s="4" t="s">
        <v>117</v>
      </c>
      <c r="C54" s="20">
        <v>150</v>
      </c>
      <c r="D54" s="31">
        <f t="shared" si="9"/>
        <v>20.134228187919462</v>
      </c>
      <c r="F54" s="32"/>
      <c r="G54" s="33">
        <f t="shared" si="7"/>
        <v>0</v>
      </c>
      <c r="H54" s="34">
        <f t="shared" si="6"/>
        <v>0</v>
      </c>
    </row>
    <row r="55" spans="1:11" hidden="1" x14ac:dyDescent="0.25">
      <c r="A55" s="11">
        <v>14045437</v>
      </c>
      <c r="B55" s="4" t="s">
        <v>118</v>
      </c>
      <c r="C55" s="20">
        <v>130</v>
      </c>
      <c r="D55" s="31">
        <f t="shared" si="9"/>
        <v>17.449664429530202</v>
      </c>
      <c r="F55" s="32"/>
      <c r="G55" s="33">
        <f t="shared" si="7"/>
        <v>0</v>
      </c>
      <c r="H55" s="34">
        <f t="shared" si="6"/>
        <v>0</v>
      </c>
    </row>
    <row r="56" spans="1:11" hidden="1" x14ac:dyDescent="0.25">
      <c r="A56" s="11" t="s">
        <v>119</v>
      </c>
      <c r="B56" s="4" t="s">
        <v>120</v>
      </c>
      <c r="C56" s="20">
        <v>1000</v>
      </c>
      <c r="D56" s="31">
        <v>125</v>
      </c>
      <c r="F56" s="32"/>
      <c r="G56" s="33">
        <f t="shared" si="7"/>
        <v>0</v>
      </c>
      <c r="H56" s="34">
        <f t="shared" si="6"/>
        <v>0</v>
      </c>
    </row>
    <row r="57" spans="1:11" hidden="1" x14ac:dyDescent="0.25">
      <c r="A57" s="11">
        <v>14050248</v>
      </c>
      <c r="B57" s="4" t="s">
        <v>121</v>
      </c>
      <c r="C57" s="20">
        <v>1600</v>
      </c>
      <c r="D57" s="31">
        <f t="shared" si="9"/>
        <v>214.76510067114094</v>
      </c>
      <c r="F57" s="32"/>
      <c r="G57" s="33">
        <f t="shared" si="7"/>
        <v>0</v>
      </c>
      <c r="H57" s="34">
        <f t="shared" si="6"/>
        <v>0</v>
      </c>
    </row>
    <row r="58" spans="1:11" hidden="1" x14ac:dyDescent="0.25">
      <c r="A58" s="11" t="s">
        <v>122</v>
      </c>
      <c r="B58" s="4" t="s">
        <v>123</v>
      </c>
      <c r="C58" s="20">
        <v>2000</v>
      </c>
      <c r="D58" s="31">
        <f t="shared" si="9"/>
        <v>268.45637583892619</v>
      </c>
      <c r="F58" s="32"/>
      <c r="G58" s="33">
        <f t="shared" si="7"/>
        <v>0</v>
      </c>
      <c r="H58" s="34">
        <f t="shared" si="6"/>
        <v>0</v>
      </c>
      <c r="K58" s="6"/>
    </row>
    <row r="59" spans="1:11" hidden="1" x14ac:dyDescent="0.25">
      <c r="A59" s="39" t="s">
        <v>124</v>
      </c>
      <c r="B59" s="38" t="s">
        <v>125</v>
      </c>
      <c r="C59" s="20">
        <v>6740</v>
      </c>
      <c r="D59" s="31">
        <f t="shared" si="9"/>
        <v>904.69798657718115</v>
      </c>
      <c r="F59" s="32"/>
      <c r="G59" s="33">
        <f t="shared" si="7"/>
        <v>0</v>
      </c>
      <c r="H59" s="34">
        <f t="shared" si="6"/>
        <v>0</v>
      </c>
    </row>
    <row r="60" spans="1:11" hidden="1" x14ac:dyDescent="0.25">
      <c r="B60" s="14" t="s">
        <v>3</v>
      </c>
      <c r="C60" s="19"/>
      <c r="D60" s="19"/>
      <c r="F60" s="19"/>
      <c r="G60" s="19"/>
      <c r="H60" s="19"/>
    </row>
    <row r="61" spans="1:11" hidden="1" x14ac:dyDescent="0.25">
      <c r="A61" s="39" t="s">
        <v>126</v>
      </c>
      <c r="B61" s="38" t="s">
        <v>127</v>
      </c>
      <c r="C61" s="20">
        <v>6350</v>
      </c>
      <c r="D61" s="31"/>
      <c r="F61" s="32"/>
      <c r="G61" s="33">
        <f t="shared" ref="G61:G77" si="10">C61*F61</f>
        <v>0</v>
      </c>
      <c r="H61" s="34">
        <f t="shared" ref="H61:H80" si="11">D61*F61</f>
        <v>0</v>
      </c>
    </row>
    <row r="62" spans="1:11" hidden="1" x14ac:dyDescent="0.25">
      <c r="A62" s="11" t="s">
        <v>128</v>
      </c>
      <c r="B62" s="4" t="s">
        <v>129</v>
      </c>
      <c r="C62" s="20">
        <v>3462</v>
      </c>
      <c r="D62" s="31">
        <f>C62/D$1</f>
        <v>464.69798657718121</v>
      </c>
      <c r="F62" s="32"/>
      <c r="G62" s="33">
        <f t="shared" si="10"/>
        <v>0</v>
      </c>
      <c r="H62" s="34">
        <f t="shared" si="11"/>
        <v>0</v>
      </c>
      <c r="I62" s="51" t="s">
        <v>92</v>
      </c>
    </row>
    <row r="63" spans="1:11" hidden="1" x14ac:dyDescent="0.25">
      <c r="A63" s="11" t="s">
        <v>130</v>
      </c>
      <c r="B63" s="4" t="s">
        <v>131</v>
      </c>
      <c r="C63" s="20">
        <v>3462</v>
      </c>
      <c r="D63" s="31">
        <f>C63/D$1</f>
        <v>464.69798657718121</v>
      </c>
      <c r="F63" s="32"/>
      <c r="G63" s="33">
        <f t="shared" si="10"/>
        <v>0</v>
      </c>
      <c r="H63" s="34">
        <f t="shared" si="11"/>
        <v>0</v>
      </c>
      <c r="I63" s="51" t="s">
        <v>92</v>
      </c>
    </row>
    <row r="64" spans="1:11" hidden="1" x14ac:dyDescent="0.25">
      <c r="A64" s="11" t="s">
        <v>132</v>
      </c>
      <c r="B64" s="4" t="s">
        <v>133</v>
      </c>
      <c r="C64" s="20">
        <v>4469</v>
      </c>
      <c r="D64" s="31">
        <f>C64/D$1</f>
        <v>599.86577181208054</v>
      </c>
      <c r="F64" s="32"/>
      <c r="G64" s="33">
        <f t="shared" si="10"/>
        <v>0</v>
      </c>
      <c r="H64" s="34">
        <f t="shared" si="11"/>
        <v>0</v>
      </c>
      <c r="I64" s="53"/>
    </row>
    <row r="65" spans="1:11" hidden="1" x14ac:dyDescent="0.25">
      <c r="A65" s="11" t="s">
        <v>134</v>
      </c>
      <c r="B65" s="4" t="s">
        <v>135</v>
      </c>
      <c r="C65" s="48">
        <v>3662</v>
      </c>
      <c r="D65" s="31">
        <f>C65/D$1</f>
        <v>491.54362416107381</v>
      </c>
      <c r="F65" s="32"/>
      <c r="G65" s="33">
        <f t="shared" si="10"/>
        <v>0</v>
      </c>
      <c r="H65" s="34">
        <f t="shared" si="11"/>
        <v>0</v>
      </c>
    </row>
    <row r="66" spans="1:11" hidden="1" x14ac:dyDescent="0.25">
      <c r="A66" s="11" t="s">
        <v>136</v>
      </c>
      <c r="B66" s="4" t="s">
        <v>137</v>
      </c>
      <c r="C66" s="20">
        <v>4768</v>
      </c>
      <c r="D66" s="31">
        <f>C62/D$1</f>
        <v>464.69798657718121</v>
      </c>
      <c r="F66" s="32"/>
      <c r="G66" s="33">
        <f t="shared" si="10"/>
        <v>0</v>
      </c>
      <c r="H66" s="34">
        <f t="shared" si="11"/>
        <v>0</v>
      </c>
    </row>
    <row r="67" spans="1:11" hidden="1" x14ac:dyDescent="0.25">
      <c r="A67" s="11" t="s">
        <v>138</v>
      </c>
      <c r="B67" s="4" t="s">
        <v>139</v>
      </c>
      <c r="C67" s="20">
        <v>4963</v>
      </c>
      <c r="D67" s="31">
        <f>C67/D$1</f>
        <v>666.17449664429523</v>
      </c>
      <c r="F67" s="32"/>
      <c r="G67" s="33">
        <f t="shared" si="10"/>
        <v>0</v>
      </c>
      <c r="H67" s="34">
        <f t="shared" si="11"/>
        <v>0</v>
      </c>
    </row>
    <row r="68" spans="1:11" hidden="1" x14ac:dyDescent="0.25">
      <c r="A68" s="11" t="s">
        <v>140</v>
      </c>
      <c r="B68" s="4" t="s">
        <v>141</v>
      </c>
      <c r="C68" s="20">
        <v>7450</v>
      </c>
      <c r="D68" s="31">
        <f>C68/D$1</f>
        <v>1000</v>
      </c>
      <c r="F68" s="32"/>
      <c r="G68" s="33">
        <f t="shared" si="10"/>
        <v>0</v>
      </c>
      <c r="H68" s="34">
        <f t="shared" si="11"/>
        <v>0</v>
      </c>
      <c r="I68" s="51" t="s">
        <v>92</v>
      </c>
    </row>
    <row r="69" spans="1:11" hidden="1" x14ac:dyDescent="0.25">
      <c r="A69" s="11" t="s">
        <v>142</v>
      </c>
      <c r="B69" s="4" t="s">
        <v>143</v>
      </c>
      <c r="C69" s="20" t="s">
        <v>144</v>
      </c>
      <c r="D69" s="31">
        <f t="shared" ref="D69:D77" si="12">C69/D$1</f>
        <v>783.41476510067105</v>
      </c>
      <c r="F69" s="32"/>
      <c r="G69" s="33">
        <f t="shared" si="10"/>
        <v>0</v>
      </c>
      <c r="H69" s="34">
        <f t="shared" si="11"/>
        <v>0</v>
      </c>
    </row>
    <row r="70" spans="1:11" hidden="1" x14ac:dyDescent="0.25">
      <c r="A70" s="11" t="s">
        <v>145</v>
      </c>
      <c r="B70" s="43" t="s">
        <v>146</v>
      </c>
      <c r="C70" s="21">
        <v>715</v>
      </c>
      <c r="D70" s="31">
        <f t="shared" si="12"/>
        <v>95.973154362416111</v>
      </c>
      <c r="F70" s="32"/>
      <c r="G70" s="33">
        <f t="shared" si="10"/>
        <v>0</v>
      </c>
      <c r="H70" s="34">
        <f t="shared" si="11"/>
        <v>0</v>
      </c>
      <c r="I70" s="51" t="s">
        <v>147</v>
      </c>
    </row>
    <row r="71" spans="1:11" hidden="1" x14ac:dyDescent="0.25">
      <c r="A71" s="11" t="s">
        <v>148</v>
      </c>
      <c r="B71" t="s">
        <v>149</v>
      </c>
      <c r="C71" s="21">
        <v>1020</v>
      </c>
      <c r="D71" s="31">
        <f t="shared" si="12"/>
        <v>136.91275167785236</v>
      </c>
      <c r="F71" s="32"/>
      <c r="G71" s="33">
        <f t="shared" si="10"/>
        <v>0</v>
      </c>
      <c r="H71" s="34">
        <f t="shared" si="11"/>
        <v>0</v>
      </c>
      <c r="I71" s="51" t="s">
        <v>150</v>
      </c>
    </row>
    <row r="72" spans="1:11" s="6" customFormat="1" ht="18" hidden="1" customHeight="1" x14ac:dyDescent="0.25">
      <c r="A72" s="11">
        <v>14073067</v>
      </c>
      <c r="B72" s="42" t="s">
        <v>151</v>
      </c>
      <c r="C72" s="21">
        <v>715</v>
      </c>
      <c r="D72" s="31">
        <f t="shared" si="12"/>
        <v>95.973154362416111</v>
      </c>
      <c r="F72" s="37"/>
      <c r="G72" s="33">
        <f t="shared" si="10"/>
        <v>0</v>
      </c>
      <c r="H72" s="34">
        <f t="shared" si="11"/>
        <v>0</v>
      </c>
      <c r="I72" s="53"/>
      <c r="J72" s="44"/>
    </row>
    <row r="73" spans="1:11" s="6" customFormat="1" ht="12" hidden="1" customHeight="1" x14ac:dyDescent="0.25">
      <c r="A73" s="41">
        <v>14073068</v>
      </c>
      <c r="B73" s="42" t="s">
        <v>152</v>
      </c>
      <c r="C73" s="21">
        <v>1020</v>
      </c>
      <c r="D73" s="31">
        <f t="shared" si="12"/>
        <v>136.91275167785236</v>
      </c>
      <c r="F73" s="37"/>
      <c r="G73" s="33">
        <f t="shared" si="10"/>
        <v>0</v>
      </c>
      <c r="H73" s="34">
        <f t="shared" si="11"/>
        <v>0</v>
      </c>
      <c r="I73" s="53"/>
    </row>
    <row r="74" spans="1:11" hidden="1" x14ac:dyDescent="0.25">
      <c r="A74" s="41">
        <v>14057913</v>
      </c>
      <c r="B74" s="42" t="s">
        <v>153</v>
      </c>
      <c r="C74" s="21">
        <v>800</v>
      </c>
      <c r="D74" s="31">
        <f t="shared" si="12"/>
        <v>107.38255033557047</v>
      </c>
      <c r="F74" s="32"/>
      <c r="G74" s="33">
        <f t="shared" si="10"/>
        <v>0</v>
      </c>
      <c r="H74" s="34">
        <f t="shared" si="11"/>
        <v>0</v>
      </c>
      <c r="J74" s="45"/>
      <c r="K74" s="43"/>
    </row>
    <row r="75" spans="1:11" hidden="1" x14ac:dyDescent="0.25">
      <c r="A75" s="10">
        <v>14057914</v>
      </c>
      <c r="B75" s="3" t="s">
        <v>154</v>
      </c>
      <c r="C75" s="21">
        <v>800</v>
      </c>
      <c r="D75" s="31">
        <f t="shared" si="12"/>
        <v>107.38255033557047</v>
      </c>
      <c r="F75" s="32"/>
      <c r="G75" s="33">
        <f t="shared" si="10"/>
        <v>0</v>
      </c>
      <c r="H75" s="34">
        <f t="shared" si="11"/>
        <v>0</v>
      </c>
      <c r="J75" s="45"/>
    </row>
    <row r="76" spans="1:11" hidden="1" x14ac:dyDescent="0.25">
      <c r="A76" s="11" t="s">
        <v>155</v>
      </c>
      <c r="B76" s="9" t="s">
        <v>156</v>
      </c>
      <c r="C76" s="20">
        <v>150</v>
      </c>
      <c r="D76" s="31">
        <f t="shared" si="12"/>
        <v>20.134228187919462</v>
      </c>
      <c r="F76" s="32"/>
      <c r="G76" s="33">
        <f t="shared" si="10"/>
        <v>0</v>
      </c>
      <c r="H76" s="34">
        <f t="shared" si="11"/>
        <v>0</v>
      </c>
    </row>
    <row r="77" spans="1:11" s="1" customFormat="1" hidden="1" x14ac:dyDescent="0.25">
      <c r="A77" s="12" t="s">
        <v>157</v>
      </c>
      <c r="B77" s="16" t="s">
        <v>158</v>
      </c>
      <c r="C77" s="20">
        <v>200</v>
      </c>
      <c r="D77" s="31">
        <f t="shared" si="12"/>
        <v>26.845637583892618</v>
      </c>
      <c r="E77"/>
      <c r="F77" s="32"/>
      <c r="G77" s="33">
        <f t="shared" si="10"/>
        <v>0</v>
      </c>
      <c r="H77" s="34">
        <f t="shared" si="11"/>
        <v>0</v>
      </c>
      <c r="I77" s="54"/>
    </row>
    <row r="78" spans="1:11" hidden="1" x14ac:dyDescent="0.25">
      <c r="B78" s="17" t="s">
        <v>4</v>
      </c>
      <c r="C78" s="19"/>
      <c r="D78" s="19"/>
      <c r="F78" s="19"/>
      <c r="G78" s="19"/>
      <c r="H78" s="19"/>
    </row>
    <row r="79" spans="1:11" hidden="1" x14ac:dyDescent="0.25">
      <c r="A79" s="12" t="s">
        <v>159</v>
      </c>
      <c r="B79" s="43" t="s">
        <v>160</v>
      </c>
      <c r="C79" s="21">
        <v>750</v>
      </c>
      <c r="D79" s="31">
        <f t="shared" ref="D79:D80" si="13">C79/7.45</f>
        <v>100.67114093959731</v>
      </c>
      <c r="F79" s="32"/>
      <c r="G79" s="33">
        <f t="shared" ref="G79:G80" si="14">C79*F79</f>
        <v>0</v>
      </c>
      <c r="H79" s="34">
        <f t="shared" si="11"/>
        <v>0</v>
      </c>
    </row>
    <row r="80" spans="1:11" hidden="1" x14ac:dyDescent="0.25">
      <c r="A80" s="12" t="s">
        <v>161</v>
      </c>
      <c r="B80" s="43" t="s">
        <v>162</v>
      </c>
      <c r="C80" s="21">
        <v>750</v>
      </c>
      <c r="D80" s="31">
        <f t="shared" si="13"/>
        <v>100.67114093959731</v>
      </c>
      <c r="F80" s="32"/>
      <c r="G80" s="33">
        <f t="shared" si="14"/>
        <v>0</v>
      </c>
      <c r="H80" s="34">
        <f t="shared" si="11"/>
        <v>0</v>
      </c>
    </row>
    <row r="81" spans="1:9" hidden="1" x14ac:dyDescent="0.25">
      <c r="A81" s="12" t="s">
        <v>163</v>
      </c>
      <c r="B81" s="16" t="s">
        <v>164</v>
      </c>
      <c r="C81" s="21">
        <v>52</v>
      </c>
      <c r="D81" s="31">
        <f>C81/7.45</f>
        <v>6.9798657718120802</v>
      </c>
      <c r="F81" s="32"/>
      <c r="G81" s="33">
        <f t="shared" si="7"/>
        <v>0</v>
      </c>
      <c r="H81" s="34">
        <f t="shared" si="6"/>
        <v>0</v>
      </c>
    </row>
    <row r="82" spans="1:9" hidden="1" x14ac:dyDescent="0.25">
      <c r="A82" s="12" t="s">
        <v>74</v>
      </c>
      <c r="B82" s="16" t="s">
        <v>165</v>
      </c>
      <c r="C82" s="21">
        <v>94</v>
      </c>
      <c r="D82" s="31">
        <f t="shared" ref="D82:D83" si="15">C82/7.45</f>
        <v>12.617449664429531</v>
      </c>
      <c r="F82" s="32"/>
      <c r="G82" s="33">
        <f t="shared" si="7"/>
        <v>0</v>
      </c>
      <c r="H82" s="34">
        <f t="shared" si="6"/>
        <v>0</v>
      </c>
    </row>
    <row r="83" spans="1:9" hidden="1" x14ac:dyDescent="0.25">
      <c r="A83" s="12" t="s">
        <v>72</v>
      </c>
      <c r="B83" s="16" t="s">
        <v>166</v>
      </c>
      <c r="C83" s="21">
        <v>196</v>
      </c>
      <c r="D83" s="31">
        <f t="shared" si="15"/>
        <v>26.308724832214764</v>
      </c>
      <c r="F83" s="32"/>
      <c r="G83" s="33">
        <f t="shared" si="7"/>
        <v>0</v>
      </c>
      <c r="H83" s="34">
        <f t="shared" si="6"/>
        <v>0</v>
      </c>
    </row>
    <row r="84" spans="1:9" hidden="1" x14ac:dyDescent="0.25">
      <c r="A84" s="12">
        <v>14028437</v>
      </c>
      <c r="B84" s="16" t="s">
        <v>167</v>
      </c>
      <c r="C84" s="21">
        <v>900</v>
      </c>
      <c r="D84" s="31">
        <v>121</v>
      </c>
      <c r="F84" s="32"/>
      <c r="G84" s="33">
        <f t="shared" si="7"/>
        <v>0</v>
      </c>
      <c r="H84" s="34">
        <f t="shared" si="6"/>
        <v>0</v>
      </c>
    </row>
    <row r="85" spans="1:9" hidden="1" x14ac:dyDescent="0.25">
      <c r="A85" s="12">
        <v>14028438</v>
      </c>
      <c r="B85" s="16" t="s">
        <v>168</v>
      </c>
      <c r="C85" s="21">
        <v>660</v>
      </c>
      <c r="D85" s="31">
        <v>89</v>
      </c>
      <c r="F85" s="32"/>
      <c r="G85" s="33">
        <f t="shared" si="7"/>
        <v>0</v>
      </c>
      <c r="H85" s="34">
        <f t="shared" si="6"/>
        <v>0</v>
      </c>
    </row>
    <row r="86" spans="1:9" hidden="1" x14ac:dyDescent="0.25">
      <c r="A86" s="12">
        <v>14057092</v>
      </c>
      <c r="B86" s="16" t="s">
        <v>169</v>
      </c>
      <c r="C86" s="21">
        <v>700</v>
      </c>
      <c r="D86" s="31">
        <v>95</v>
      </c>
      <c r="F86" s="32"/>
      <c r="G86" s="33">
        <f t="shared" si="7"/>
        <v>0</v>
      </c>
      <c r="H86" s="34">
        <f t="shared" si="6"/>
        <v>0</v>
      </c>
    </row>
    <row r="87" spans="1:9" hidden="1" x14ac:dyDescent="0.25">
      <c r="A87" s="12">
        <v>14032648</v>
      </c>
      <c r="B87" s="16" t="s">
        <v>170</v>
      </c>
      <c r="C87" s="21">
        <v>125</v>
      </c>
      <c r="D87" s="31">
        <v>17</v>
      </c>
      <c r="F87" s="32"/>
      <c r="G87" s="33">
        <f t="shared" si="7"/>
        <v>0</v>
      </c>
      <c r="H87" s="34">
        <f t="shared" si="6"/>
        <v>0</v>
      </c>
    </row>
    <row r="88" spans="1:9" hidden="1" x14ac:dyDescent="0.25">
      <c r="A88" s="12">
        <v>14028530</v>
      </c>
      <c r="B88" s="16" t="s">
        <v>171</v>
      </c>
      <c r="C88" s="21">
        <v>125</v>
      </c>
      <c r="D88" s="31">
        <v>17</v>
      </c>
      <c r="F88" s="32"/>
      <c r="G88" s="33">
        <f t="shared" si="7"/>
        <v>0</v>
      </c>
      <c r="H88" s="34">
        <f t="shared" si="6"/>
        <v>0</v>
      </c>
    </row>
    <row r="89" spans="1:9" hidden="1" x14ac:dyDescent="0.25">
      <c r="A89" s="12">
        <v>14028529</v>
      </c>
      <c r="B89" s="16" t="s">
        <v>172</v>
      </c>
      <c r="C89" s="21">
        <v>145</v>
      </c>
      <c r="D89" s="31">
        <v>20</v>
      </c>
      <c r="F89" s="32"/>
      <c r="G89" s="33">
        <f t="shared" si="7"/>
        <v>0</v>
      </c>
      <c r="H89" s="34">
        <f t="shared" si="6"/>
        <v>0</v>
      </c>
    </row>
    <row r="90" spans="1:9" hidden="1" x14ac:dyDescent="0.25">
      <c r="A90" s="12">
        <v>14034015</v>
      </c>
      <c r="B90" s="16" t="s">
        <v>173</v>
      </c>
      <c r="C90" s="21">
        <v>133</v>
      </c>
      <c r="D90" s="31">
        <v>18</v>
      </c>
      <c r="F90" s="32"/>
      <c r="G90" s="33">
        <f t="shared" si="7"/>
        <v>0</v>
      </c>
      <c r="H90" s="34">
        <f t="shared" si="6"/>
        <v>0</v>
      </c>
    </row>
    <row r="91" spans="1:9" hidden="1" x14ac:dyDescent="0.25">
      <c r="A91" s="12">
        <v>14048123</v>
      </c>
      <c r="B91" s="16" t="s">
        <v>174</v>
      </c>
      <c r="C91" s="21">
        <v>1780</v>
      </c>
      <c r="D91" s="31">
        <v>240</v>
      </c>
      <c r="F91" s="32"/>
      <c r="G91" s="33">
        <f t="shared" si="7"/>
        <v>0</v>
      </c>
      <c r="H91" s="34">
        <f t="shared" si="6"/>
        <v>0</v>
      </c>
    </row>
    <row r="92" spans="1:9" hidden="1" x14ac:dyDescent="0.25">
      <c r="A92" s="12">
        <v>14047673</v>
      </c>
      <c r="B92" s="16" t="s">
        <v>175</v>
      </c>
      <c r="C92" s="21">
        <v>2100</v>
      </c>
      <c r="D92" s="31">
        <v>284</v>
      </c>
      <c r="F92" s="32"/>
      <c r="G92" s="33">
        <f t="shared" si="7"/>
        <v>0</v>
      </c>
      <c r="H92" s="34">
        <f t="shared" si="6"/>
        <v>0</v>
      </c>
    </row>
    <row r="93" spans="1:9" hidden="1" x14ac:dyDescent="0.25">
      <c r="A93" s="12" t="s">
        <v>176</v>
      </c>
      <c r="B93" s="47" t="s">
        <v>177</v>
      </c>
      <c r="C93" s="21">
        <v>2100</v>
      </c>
      <c r="D93" s="31">
        <v>284</v>
      </c>
      <c r="F93" s="32"/>
      <c r="G93" s="33">
        <f t="shared" si="7"/>
        <v>0</v>
      </c>
      <c r="H93" s="34">
        <f t="shared" si="6"/>
        <v>0</v>
      </c>
      <c r="I93" s="55"/>
    </row>
    <row r="94" spans="1:9" hidden="1" x14ac:dyDescent="0.25">
      <c r="A94" s="12">
        <v>14028441</v>
      </c>
      <c r="B94" s="16" t="s">
        <v>178</v>
      </c>
      <c r="C94" s="21">
        <v>175</v>
      </c>
      <c r="D94" s="31">
        <v>24</v>
      </c>
      <c r="F94" s="32"/>
      <c r="G94" s="33">
        <f t="shared" si="7"/>
        <v>0</v>
      </c>
      <c r="H94" s="34">
        <f t="shared" si="6"/>
        <v>0</v>
      </c>
    </row>
    <row r="95" spans="1:9" hidden="1" x14ac:dyDescent="0.25">
      <c r="A95" s="12">
        <v>14028446</v>
      </c>
      <c r="B95" s="16" t="s">
        <v>179</v>
      </c>
      <c r="C95" s="21">
        <v>125</v>
      </c>
      <c r="D95" s="31">
        <v>17</v>
      </c>
      <c r="F95" s="32"/>
      <c r="G95" s="33">
        <f t="shared" si="7"/>
        <v>0</v>
      </c>
      <c r="H95" s="34">
        <f t="shared" si="6"/>
        <v>0</v>
      </c>
    </row>
    <row r="96" spans="1:9" hidden="1" x14ac:dyDescent="0.25">
      <c r="A96" s="12">
        <v>14028448</v>
      </c>
      <c r="B96" s="16" t="s">
        <v>180</v>
      </c>
      <c r="C96" s="21">
        <v>180</v>
      </c>
      <c r="D96" s="31">
        <v>24.5</v>
      </c>
      <c r="F96" s="32"/>
      <c r="G96" s="33">
        <f t="shared" si="7"/>
        <v>0</v>
      </c>
      <c r="H96" s="34">
        <f t="shared" si="6"/>
        <v>0</v>
      </c>
    </row>
    <row r="97" spans="1:8" hidden="1" x14ac:dyDescent="0.25">
      <c r="A97" s="12">
        <v>14028443</v>
      </c>
      <c r="B97" s="16" t="s">
        <v>181</v>
      </c>
      <c r="C97" s="21">
        <v>40</v>
      </c>
      <c r="D97" s="31">
        <v>5.4</v>
      </c>
      <c r="F97" s="32"/>
      <c r="G97" s="33">
        <f t="shared" si="7"/>
        <v>0</v>
      </c>
      <c r="H97" s="34">
        <f t="shared" si="6"/>
        <v>0</v>
      </c>
    </row>
    <row r="98" spans="1:8" hidden="1" x14ac:dyDescent="0.25">
      <c r="A98" s="12">
        <v>14028449</v>
      </c>
      <c r="B98" s="16" t="s">
        <v>182</v>
      </c>
      <c r="C98" s="21">
        <v>30</v>
      </c>
      <c r="D98" s="31">
        <v>4</v>
      </c>
      <c r="F98" s="32"/>
      <c r="G98" s="33">
        <f t="shared" si="7"/>
        <v>0</v>
      </c>
      <c r="H98" s="34">
        <f t="shared" si="6"/>
        <v>0</v>
      </c>
    </row>
    <row r="99" spans="1:8" hidden="1" x14ac:dyDescent="0.25">
      <c r="A99" s="12">
        <v>14028179</v>
      </c>
      <c r="B99" s="16" t="s">
        <v>183</v>
      </c>
      <c r="C99" s="21">
        <v>54</v>
      </c>
      <c r="D99" s="31">
        <v>7.3</v>
      </c>
      <c r="F99" s="32"/>
      <c r="G99" s="33">
        <f t="shared" si="7"/>
        <v>0</v>
      </c>
      <c r="H99" s="34">
        <f t="shared" si="6"/>
        <v>0</v>
      </c>
    </row>
    <row r="100" spans="1:8" hidden="1" x14ac:dyDescent="0.25">
      <c r="A100" s="12">
        <v>14050669</v>
      </c>
      <c r="B100" s="16" t="s">
        <v>184</v>
      </c>
      <c r="C100" s="21">
        <v>430</v>
      </c>
      <c r="D100" s="31">
        <v>58</v>
      </c>
      <c r="F100" s="32"/>
      <c r="G100" s="33">
        <f t="shared" si="7"/>
        <v>0</v>
      </c>
      <c r="H100" s="34">
        <f t="shared" si="6"/>
        <v>0</v>
      </c>
    </row>
    <row r="101" spans="1:8" hidden="1" x14ac:dyDescent="0.25">
      <c r="A101" s="12">
        <v>14028190</v>
      </c>
      <c r="B101" s="16" t="s">
        <v>185</v>
      </c>
      <c r="C101" s="22">
        <v>330</v>
      </c>
      <c r="D101" s="34">
        <v>45</v>
      </c>
      <c r="F101" s="32"/>
      <c r="G101" s="33">
        <f t="shared" si="7"/>
        <v>0</v>
      </c>
      <c r="H101" s="34">
        <f t="shared" ref="H101:H123" si="16">D101*F101</f>
        <v>0</v>
      </c>
    </row>
    <row r="102" spans="1:8" hidden="1" x14ac:dyDescent="0.25">
      <c r="A102" s="12">
        <v>14028191</v>
      </c>
      <c r="B102" s="16" t="s">
        <v>186</v>
      </c>
      <c r="C102" s="22">
        <v>300</v>
      </c>
      <c r="D102" s="34">
        <v>41</v>
      </c>
      <c r="F102" s="32"/>
      <c r="G102" s="33">
        <f t="shared" si="7"/>
        <v>0</v>
      </c>
      <c r="H102" s="34">
        <f t="shared" si="16"/>
        <v>0</v>
      </c>
    </row>
    <row r="103" spans="1:8" hidden="1" x14ac:dyDescent="0.25">
      <c r="A103" s="12">
        <v>14028192</v>
      </c>
      <c r="B103" s="16" t="s">
        <v>187</v>
      </c>
      <c r="C103" s="22">
        <v>300</v>
      </c>
      <c r="D103" s="34">
        <v>41</v>
      </c>
      <c r="F103" s="32"/>
      <c r="G103" s="33">
        <f t="shared" si="7"/>
        <v>0</v>
      </c>
      <c r="H103" s="34">
        <f t="shared" si="16"/>
        <v>0</v>
      </c>
    </row>
    <row r="104" spans="1:8" hidden="1" x14ac:dyDescent="0.25">
      <c r="A104" s="12">
        <v>14049104</v>
      </c>
      <c r="B104" s="16" t="s">
        <v>188</v>
      </c>
      <c r="C104" s="22">
        <v>190</v>
      </c>
      <c r="D104" s="34">
        <v>25.4</v>
      </c>
      <c r="F104" s="32"/>
      <c r="G104" s="33">
        <f t="shared" si="7"/>
        <v>0</v>
      </c>
      <c r="H104" s="34">
        <f t="shared" si="16"/>
        <v>0</v>
      </c>
    </row>
    <row r="105" spans="1:8" hidden="1" x14ac:dyDescent="0.25">
      <c r="A105" s="12">
        <v>14047910</v>
      </c>
      <c r="B105" s="16" t="s">
        <v>189</v>
      </c>
      <c r="C105" s="22">
        <v>183</v>
      </c>
      <c r="D105" s="34">
        <v>24.6</v>
      </c>
      <c r="F105" s="32"/>
      <c r="G105" s="33">
        <f t="shared" si="7"/>
        <v>0</v>
      </c>
      <c r="H105" s="34">
        <f t="shared" si="16"/>
        <v>0</v>
      </c>
    </row>
    <row r="106" spans="1:8" hidden="1" x14ac:dyDescent="0.25">
      <c r="A106" s="12">
        <v>14047911</v>
      </c>
      <c r="B106" s="16" t="s">
        <v>190</v>
      </c>
      <c r="C106" s="22">
        <v>169</v>
      </c>
      <c r="D106" s="34">
        <v>22.7</v>
      </c>
      <c r="F106" s="35"/>
      <c r="G106" s="33">
        <f t="shared" si="7"/>
        <v>0</v>
      </c>
      <c r="H106" s="34">
        <f t="shared" si="16"/>
        <v>0</v>
      </c>
    </row>
    <row r="107" spans="1:8" hidden="1" x14ac:dyDescent="0.25">
      <c r="A107" s="12">
        <v>14050666</v>
      </c>
      <c r="B107" s="16" t="s">
        <v>191</v>
      </c>
      <c r="C107" s="22">
        <v>150</v>
      </c>
      <c r="D107" s="34">
        <v>20</v>
      </c>
      <c r="F107" s="35"/>
      <c r="G107" s="33">
        <f t="shared" si="7"/>
        <v>0</v>
      </c>
      <c r="H107" s="34">
        <f t="shared" si="16"/>
        <v>0</v>
      </c>
    </row>
    <row r="108" spans="1:8" hidden="1" x14ac:dyDescent="0.25">
      <c r="A108" s="12">
        <v>14050668</v>
      </c>
      <c r="B108" s="16" t="s">
        <v>192</v>
      </c>
      <c r="C108" s="22">
        <v>225</v>
      </c>
      <c r="D108" s="34">
        <v>30</v>
      </c>
      <c r="F108" s="35"/>
      <c r="G108" s="33">
        <f t="shared" si="7"/>
        <v>0</v>
      </c>
      <c r="H108" s="34">
        <f t="shared" si="16"/>
        <v>0</v>
      </c>
    </row>
    <row r="109" spans="1:8" hidden="1" x14ac:dyDescent="0.25">
      <c r="A109" s="12">
        <v>14050667</v>
      </c>
      <c r="B109" s="16" t="s">
        <v>193</v>
      </c>
      <c r="C109" s="21">
        <v>280</v>
      </c>
      <c r="D109" s="31">
        <v>38</v>
      </c>
      <c r="F109" s="32"/>
      <c r="G109" s="33">
        <f t="shared" si="7"/>
        <v>0</v>
      </c>
      <c r="H109" s="34">
        <f t="shared" si="16"/>
        <v>0</v>
      </c>
    </row>
    <row r="110" spans="1:8" hidden="1" x14ac:dyDescent="0.25">
      <c r="A110" s="12">
        <v>14047912</v>
      </c>
      <c r="B110" s="16" t="s">
        <v>194</v>
      </c>
      <c r="C110" s="21">
        <v>120</v>
      </c>
      <c r="D110" s="31">
        <v>16.25</v>
      </c>
      <c r="F110" s="32"/>
      <c r="G110" s="33">
        <f t="shared" si="7"/>
        <v>0</v>
      </c>
      <c r="H110" s="34">
        <f t="shared" si="16"/>
        <v>0</v>
      </c>
    </row>
    <row r="111" spans="1:8" hidden="1" x14ac:dyDescent="0.25">
      <c r="A111" s="12">
        <v>14028188</v>
      </c>
      <c r="B111" s="16" t="s">
        <v>195</v>
      </c>
      <c r="C111" s="21">
        <v>360</v>
      </c>
      <c r="D111" s="31">
        <v>48.5</v>
      </c>
      <c r="F111" s="32"/>
      <c r="G111" s="33">
        <f t="shared" ref="G111:G123" si="17">C111*F111</f>
        <v>0</v>
      </c>
      <c r="H111" s="34">
        <f t="shared" si="16"/>
        <v>0</v>
      </c>
    </row>
    <row r="112" spans="1:8" hidden="1" x14ac:dyDescent="0.25">
      <c r="A112" s="12">
        <v>14029211</v>
      </c>
      <c r="B112" s="16" t="s">
        <v>196</v>
      </c>
      <c r="C112" s="21">
        <v>170</v>
      </c>
      <c r="D112" s="31">
        <v>23</v>
      </c>
      <c r="F112" s="32"/>
      <c r="G112" s="33">
        <f t="shared" si="17"/>
        <v>0</v>
      </c>
      <c r="H112" s="34">
        <f t="shared" si="16"/>
        <v>0</v>
      </c>
    </row>
    <row r="113" spans="1:9" hidden="1" x14ac:dyDescent="0.25">
      <c r="A113" s="12">
        <v>14029213</v>
      </c>
      <c r="B113" s="16" t="s">
        <v>197</v>
      </c>
      <c r="C113" s="21">
        <v>100</v>
      </c>
      <c r="D113" s="31">
        <v>13.5</v>
      </c>
      <c r="F113" s="32"/>
      <c r="G113" s="33">
        <f t="shared" si="17"/>
        <v>0</v>
      </c>
      <c r="H113" s="34">
        <f t="shared" si="16"/>
        <v>0</v>
      </c>
    </row>
    <row r="114" spans="1:9" hidden="1" x14ac:dyDescent="0.25">
      <c r="A114" s="12">
        <v>14029215</v>
      </c>
      <c r="B114" s="16" t="s">
        <v>198</v>
      </c>
      <c r="C114" s="21">
        <v>60</v>
      </c>
      <c r="D114" s="31">
        <v>8.1</v>
      </c>
      <c r="F114" s="32"/>
      <c r="G114" s="33">
        <f t="shared" si="17"/>
        <v>0</v>
      </c>
      <c r="H114" s="34">
        <f t="shared" si="16"/>
        <v>0</v>
      </c>
    </row>
    <row r="115" spans="1:9" hidden="1" x14ac:dyDescent="0.25">
      <c r="A115" s="12">
        <v>14029214</v>
      </c>
      <c r="B115" s="16" t="s">
        <v>199</v>
      </c>
      <c r="C115" s="21">
        <v>50</v>
      </c>
      <c r="D115" s="31">
        <v>6.75</v>
      </c>
      <c r="F115" s="32"/>
      <c r="G115" s="33">
        <f t="shared" si="17"/>
        <v>0</v>
      </c>
      <c r="H115" s="34">
        <f t="shared" si="16"/>
        <v>0</v>
      </c>
    </row>
    <row r="116" spans="1:9" hidden="1" x14ac:dyDescent="0.25">
      <c r="A116" s="12">
        <v>14029212</v>
      </c>
      <c r="B116" s="16" t="s">
        <v>200</v>
      </c>
      <c r="C116" s="21">
        <v>120</v>
      </c>
      <c r="D116" s="31">
        <v>16.5</v>
      </c>
      <c r="F116" s="32"/>
      <c r="G116" s="33">
        <f t="shared" si="17"/>
        <v>0</v>
      </c>
      <c r="H116" s="34">
        <f t="shared" si="16"/>
        <v>0</v>
      </c>
    </row>
    <row r="117" spans="1:9" hidden="1" x14ac:dyDescent="0.25">
      <c r="A117" s="12">
        <v>14048305</v>
      </c>
      <c r="B117" s="16" t="s">
        <v>201</v>
      </c>
      <c r="C117" s="21">
        <v>75</v>
      </c>
      <c r="D117" s="31">
        <v>10</v>
      </c>
      <c r="F117" s="32"/>
      <c r="G117" s="33">
        <f t="shared" si="17"/>
        <v>0</v>
      </c>
      <c r="H117" s="34">
        <f t="shared" si="16"/>
        <v>0</v>
      </c>
    </row>
    <row r="118" spans="1:9" hidden="1" x14ac:dyDescent="0.25">
      <c r="A118" s="12">
        <v>14048308</v>
      </c>
      <c r="B118" s="16" t="s">
        <v>202</v>
      </c>
      <c r="C118" s="21">
        <v>285</v>
      </c>
      <c r="D118" s="31">
        <v>38.5</v>
      </c>
      <c r="F118" s="32"/>
      <c r="G118" s="33">
        <f t="shared" si="17"/>
        <v>0</v>
      </c>
      <c r="H118" s="34">
        <f t="shared" si="16"/>
        <v>0</v>
      </c>
    </row>
    <row r="119" spans="1:9" hidden="1" x14ac:dyDescent="0.25">
      <c r="A119" s="12">
        <v>14048307</v>
      </c>
      <c r="B119" s="16" t="s">
        <v>203</v>
      </c>
      <c r="C119" s="21">
        <v>260</v>
      </c>
      <c r="D119" s="31">
        <v>35</v>
      </c>
      <c r="F119" s="32"/>
      <c r="G119" s="33">
        <f t="shared" si="17"/>
        <v>0</v>
      </c>
      <c r="H119" s="34">
        <f t="shared" si="16"/>
        <v>0</v>
      </c>
    </row>
    <row r="120" spans="1:9" hidden="1" x14ac:dyDescent="0.25">
      <c r="A120" s="12">
        <v>14050317</v>
      </c>
      <c r="B120" s="16" t="s">
        <v>204</v>
      </c>
      <c r="C120" s="21">
        <v>50</v>
      </c>
      <c r="D120" s="31">
        <v>6.7</v>
      </c>
      <c r="F120" s="32"/>
      <c r="G120" s="33">
        <f t="shared" si="17"/>
        <v>0</v>
      </c>
      <c r="H120" s="34">
        <f t="shared" si="16"/>
        <v>0</v>
      </c>
    </row>
    <row r="121" spans="1:9" hidden="1" x14ac:dyDescent="0.25">
      <c r="A121" s="12">
        <v>14028451</v>
      </c>
      <c r="B121" s="16" t="s">
        <v>205</v>
      </c>
      <c r="C121" s="21">
        <v>270</v>
      </c>
      <c r="D121" s="31">
        <v>37</v>
      </c>
      <c r="F121" s="32"/>
      <c r="G121" s="33">
        <f t="shared" si="17"/>
        <v>0</v>
      </c>
      <c r="H121" s="34">
        <f t="shared" si="16"/>
        <v>0</v>
      </c>
    </row>
    <row r="122" spans="1:9" hidden="1" x14ac:dyDescent="0.25">
      <c r="A122" s="12">
        <v>14028450</v>
      </c>
      <c r="B122" s="16" t="s">
        <v>206</v>
      </c>
      <c r="C122" s="21">
        <v>235</v>
      </c>
      <c r="D122" s="31">
        <v>32</v>
      </c>
      <c r="F122" s="32"/>
      <c r="G122" s="33">
        <f t="shared" si="17"/>
        <v>0</v>
      </c>
      <c r="H122" s="34">
        <f t="shared" si="16"/>
        <v>0</v>
      </c>
    </row>
    <row r="123" spans="1:9" hidden="1" x14ac:dyDescent="0.25">
      <c r="A123" s="12">
        <v>14030670</v>
      </c>
      <c r="B123" s="16" t="s">
        <v>207</v>
      </c>
      <c r="C123" s="21">
        <v>345</v>
      </c>
      <c r="D123" s="31">
        <v>46</v>
      </c>
      <c r="F123" s="32"/>
      <c r="G123" s="33">
        <f t="shared" si="17"/>
        <v>0</v>
      </c>
      <c r="H123" s="34">
        <f t="shared" si="16"/>
        <v>0</v>
      </c>
    </row>
    <row r="124" spans="1:9" x14ac:dyDescent="0.25">
      <c r="A124" s="12"/>
      <c r="F124" s="36">
        <v>1</v>
      </c>
    </row>
    <row r="125" spans="1:9" x14ac:dyDescent="0.25">
      <c r="A125" s="30" t="s">
        <v>208</v>
      </c>
      <c r="B125" s="5"/>
      <c r="D125" s="25" t="s">
        <v>209</v>
      </c>
      <c r="F125" s="36">
        <v>1</v>
      </c>
      <c r="G125" s="26">
        <f>SUM(G4:G124)</f>
        <v>6854.4</v>
      </c>
      <c r="H125" s="27">
        <f>SUM(H4:H124)</f>
        <v>920.05369127516781</v>
      </c>
      <c r="I125" s="10"/>
    </row>
  </sheetData>
  <sheetProtection formatCells="0" selectLockedCells="1" sort="0"/>
  <autoFilter ref="A1:L123" xr:uid="{EE2CFE3F-534D-4EDA-8289-303E0D27E136}">
    <filterColumn colId="5">
      <filters>
        <filter val="1"/>
        <filter val="2"/>
        <filter val="3"/>
        <filter val="Fill in"/>
        <filter val="Qty"/>
      </filters>
    </filterColumn>
  </autoFilter>
  <pageMargins left="0.7" right="0.7" top="0.75" bottom="0.75" header="0.3" footer="0.3"/>
  <pageSetup paperSize="9" scale="72" orientation="portrait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92402-C045-4672-9220-303644CA59AD}">
  <sheetPr filterMode="1">
    <tabColor theme="7" tint="0.79998168889431442"/>
  </sheetPr>
  <dimension ref="A1:K125"/>
  <sheetViews>
    <sheetView showGridLines="0" zoomScaleNormal="85" zoomScaleSheetLayoutView="70" workbookViewId="0">
      <pane ySplit="1" topLeftCell="A2" activePane="bottomLeft" state="frozen"/>
      <selection pane="bottomLeft" activeCell="F129" sqref="F129"/>
    </sheetView>
  </sheetViews>
  <sheetFormatPr defaultColWidth="9.140625" defaultRowHeight="15" x14ac:dyDescent="0.25"/>
  <cols>
    <col min="1" max="1" width="11.7109375" style="10" customWidth="1"/>
    <col min="2" max="2" width="64.5703125" style="3" customWidth="1"/>
    <col min="3" max="3" width="13.85546875" style="8" customWidth="1"/>
    <col min="4" max="4" width="13.85546875" style="8" bestFit="1" customWidth="1"/>
    <col min="5" max="5" width="8.140625" customWidth="1"/>
    <col min="6" max="6" width="9.85546875" style="8" customWidth="1"/>
    <col min="7" max="7" width="12" style="8" customWidth="1"/>
    <col min="8" max="8" width="13.7109375" style="8" customWidth="1"/>
    <col min="9" max="9" width="44.7109375" style="49" customWidth="1"/>
    <col min="10" max="10" width="86.7109375" customWidth="1"/>
    <col min="11" max="11" width="19.85546875" customWidth="1"/>
  </cols>
  <sheetData>
    <row r="1" spans="1:11" ht="21.75" customHeight="1" x14ac:dyDescent="0.25">
      <c r="A1" s="13" t="s">
        <v>5</v>
      </c>
      <c r="B1" s="14" t="s">
        <v>6</v>
      </c>
      <c r="C1" s="18"/>
      <c r="D1" s="28">
        <v>7.45</v>
      </c>
      <c r="F1" s="24" t="s">
        <v>7</v>
      </c>
      <c r="G1" s="18"/>
      <c r="H1" s="18"/>
    </row>
    <row r="2" spans="1:11" x14ac:dyDescent="0.25">
      <c r="A2" s="15" t="s">
        <v>8</v>
      </c>
      <c r="B2" s="2"/>
      <c r="C2" s="7"/>
      <c r="D2" s="29" t="s">
        <v>9</v>
      </c>
      <c r="F2" s="23" t="s">
        <v>10</v>
      </c>
    </row>
    <row r="3" spans="1:11" x14ac:dyDescent="0.25">
      <c r="B3" s="14" t="s">
        <v>0</v>
      </c>
      <c r="C3" s="19" t="s">
        <v>14</v>
      </c>
      <c r="D3" s="19" t="s">
        <v>15</v>
      </c>
      <c r="F3" s="19" t="s">
        <v>13</v>
      </c>
      <c r="G3" s="19" t="s">
        <v>14</v>
      </c>
      <c r="H3" s="19" t="s">
        <v>15</v>
      </c>
      <c r="J3" s="1"/>
      <c r="K3" s="1"/>
    </row>
    <row r="4" spans="1:11" hidden="1" x14ac:dyDescent="0.25">
      <c r="A4" s="11" t="s">
        <v>16</v>
      </c>
      <c r="B4" s="4" t="s">
        <v>17</v>
      </c>
      <c r="C4" s="20">
        <v>2995</v>
      </c>
      <c r="D4" s="31">
        <f>C4/D$1</f>
        <v>402.01342281879192</v>
      </c>
      <c r="F4" s="32"/>
      <c r="G4" s="33">
        <f>C4*F4</f>
        <v>0</v>
      </c>
      <c r="H4" s="34">
        <f>D4*F4</f>
        <v>0</v>
      </c>
      <c r="J4" s="1"/>
      <c r="K4" s="1"/>
    </row>
    <row r="5" spans="1:11" hidden="1" x14ac:dyDescent="0.25">
      <c r="A5" s="11" t="s">
        <v>18</v>
      </c>
      <c r="B5" s="4" t="s">
        <v>19</v>
      </c>
      <c r="C5" s="20">
        <v>1669</v>
      </c>
      <c r="D5" s="31">
        <f t="shared" ref="D5:D40" si="0">C5/D$1</f>
        <v>224.02684563758388</v>
      </c>
      <c r="F5" s="32"/>
      <c r="G5" s="33">
        <f t="shared" ref="G5:G19" si="1">C5*F5</f>
        <v>0</v>
      </c>
      <c r="H5" s="34">
        <f t="shared" ref="H5:H16" si="2">D5*F5</f>
        <v>0</v>
      </c>
    </row>
    <row r="6" spans="1:11" hidden="1" x14ac:dyDescent="0.25">
      <c r="A6" s="11" t="s">
        <v>20</v>
      </c>
      <c r="B6" s="4" t="s">
        <v>21</v>
      </c>
      <c r="C6" s="20" t="s">
        <v>22</v>
      </c>
      <c r="D6" s="31">
        <f>C6/D$1</f>
        <v>298.65771812080538</v>
      </c>
      <c r="F6" s="32"/>
      <c r="G6" s="33">
        <f t="shared" si="1"/>
        <v>0</v>
      </c>
      <c r="H6" s="34">
        <f>D6*F6</f>
        <v>0</v>
      </c>
    </row>
    <row r="7" spans="1:11" hidden="1" x14ac:dyDescent="0.25">
      <c r="A7" s="11" t="s">
        <v>23</v>
      </c>
      <c r="B7" s="4" t="s">
        <v>24</v>
      </c>
      <c r="C7" s="20">
        <v>1650</v>
      </c>
      <c r="D7" s="31">
        <f t="shared" si="0"/>
        <v>221.47651006711408</v>
      </c>
      <c r="F7" s="32"/>
      <c r="G7" s="33">
        <f t="shared" si="1"/>
        <v>0</v>
      </c>
      <c r="H7" s="34">
        <f t="shared" si="2"/>
        <v>0</v>
      </c>
    </row>
    <row r="8" spans="1:11" hidden="1" x14ac:dyDescent="0.25">
      <c r="A8" s="11" t="s">
        <v>25</v>
      </c>
      <c r="B8" s="4" t="s">
        <v>26</v>
      </c>
      <c r="C8" s="20">
        <v>1550</v>
      </c>
      <c r="D8" s="31">
        <f t="shared" si="0"/>
        <v>208.05369127516778</v>
      </c>
      <c r="F8" s="32"/>
      <c r="G8" s="33">
        <f t="shared" si="1"/>
        <v>0</v>
      </c>
      <c r="H8" s="34">
        <f t="shared" si="2"/>
        <v>0</v>
      </c>
    </row>
    <row r="9" spans="1:11" hidden="1" x14ac:dyDescent="0.25">
      <c r="A9" s="11" t="s">
        <v>27</v>
      </c>
      <c r="B9" s="4" t="s">
        <v>28</v>
      </c>
      <c r="C9" s="20">
        <v>1250</v>
      </c>
      <c r="D9" s="31">
        <f t="shared" si="0"/>
        <v>167.78523489932886</v>
      </c>
      <c r="F9" s="32"/>
      <c r="G9" s="33">
        <f t="shared" si="1"/>
        <v>0</v>
      </c>
      <c r="H9" s="34">
        <f t="shared" si="2"/>
        <v>0</v>
      </c>
    </row>
    <row r="10" spans="1:11" hidden="1" x14ac:dyDescent="0.25">
      <c r="A10" s="39" t="s">
        <v>29</v>
      </c>
      <c r="B10" s="38" t="s">
        <v>30</v>
      </c>
      <c r="C10" s="20">
        <v>5990</v>
      </c>
      <c r="D10" s="31">
        <f t="shared" si="0"/>
        <v>804.02684563758385</v>
      </c>
      <c r="F10" s="32"/>
      <c r="G10" s="33">
        <f t="shared" si="1"/>
        <v>0</v>
      </c>
      <c r="H10" s="34">
        <f t="shared" si="2"/>
        <v>0</v>
      </c>
    </row>
    <row r="11" spans="1:11" hidden="1" x14ac:dyDescent="0.25">
      <c r="A11" s="11" t="s">
        <v>31</v>
      </c>
      <c r="B11" s="4" t="s">
        <v>32</v>
      </c>
      <c r="C11" s="20">
        <v>957</v>
      </c>
      <c r="D11" s="31">
        <f t="shared" si="0"/>
        <v>128.45637583892616</v>
      </c>
      <c r="F11" s="32"/>
      <c r="G11" s="33">
        <f t="shared" si="1"/>
        <v>0</v>
      </c>
      <c r="H11" s="34">
        <f t="shared" si="2"/>
        <v>0</v>
      </c>
    </row>
    <row r="12" spans="1:11" hidden="1" x14ac:dyDescent="0.25">
      <c r="A12" s="11" t="s">
        <v>33</v>
      </c>
      <c r="B12" s="4" t="s">
        <v>34</v>
      </c>
      <c r="C12" s="20" t="s">
        <v>35</v>
      </c>
      <c r="D12" s="31">
        <f t="shared" si="0"/>
        <v>188.3221476510067</v>
      </c>
      <c r="F12" s="32"/>
      <c r="G12" s="33">
        <f t="shared" si="1"/>
        <v>0</v>
      </c>
      <c r="H12" s="34">
        <f t="shared" si="2"/>
        <v>0</v>
      </c>
    </row>
    <row r="13" spans="1:11" hidden="1" x14ac:dyDescent="0.25">
      <c r="A13" s="11" t="s">
        <v>36</v>
      </c>
      <c r="B13" s="9" t="s">
        <v>37</v>
      </c>
      <c r="C13" s="20">
        <v>958</v>
      </c>
      <c r="D13" s="31">
        <f t="shared" si="0"/>
        <v>128.59060402684563</v>
      </c>
      <c r="F13" s="32"/>
      <c r="G13" s="33">
        <f t="shared" si="1"/>
        <v>0</v>
      </c>
      <c r="H13" s="34">
        <f t="shared" si="2"/>
        <v>0</v>
      </c>
    </row>
    <row r="14" spans="1:11" hidden="1" x14ac:dyDescent="0.25">
      <c r="A14" s="11" t="s">
        <v>38</v>
      </c>
      <c r="B14" s="4" t="s">
        <v>39</v>
      </c>
      <c r="C14" s="20" t="s">
        <v>40</v>
      </c>
      <c r="D14" s="31">
        <f t="shared" si="0"/>
        <v>194.63087248322148</v>
      </c>
      <c r="F14" s="32"/>
      <c r="G14" s="33">
        <f t="shared" si="1"/>
        <v>0</v>
      </c>
      <c r="H14" s="34">
        <f t="shared" si="2"/>
        <v>0</v>
      </c>
    </row>
    <row r="15" spans="1:11" hidden="1" x14ac:dyDescent="0.25">
      <c r="A15" s="11" t="s">
        <v>41</v>
      </c>
      <c r="B15" s="4" t="s">
        <v>42</v>
      </c>
      <c r="C15" s="20" t="s">
        <v>43</v>
      </c>
      <c r="D15" s="31">
        <f t="shared" si="0"/>
        <v>224.83221476510067</v>
      </c>
      <c r="F15" s="32"/>
      <c r="G15" s="33">
        <f t="shared" si="1"/>
        <v>0</v>
      </c>
      <c r="H15" s="34">
        <f t="shared" si="2"/>
        <v>0</v>
      </c>
    </row>
    <row r="16" spans="1:11" hidden="1" x14ac:dyDescent="0.25">
      <c r="A16" s="11" t="s">
        <v>44</v>
      </c>
      <c r="B16" s="4" t="s">
        <v>45</v>
      </c>
      <c r="C16" s="20">
        <v>1995</v>
      </c>
      <c r="D16" s="31">
        <f t="shared" si="0"/>
        <v>267.78523489932883</v>
      </c>
      <c r="F16" s="32"/>
      <c r="G16" s="33">
        <f t="shared" si="1"/>
        <v>0</v>
      </c>
      <c r="H16" s="34">
        <f t="shared" si="2"/>
        <v>0</v>
      </c>
      <c r="I16" s="57" t="s">
        <v>46</v>
      </c>
    </row>
    <row r="17" spans="1:11" hidden="1" x14ac:dyDescent="0.25">
      <c r="A17" s="39" t="s">
        <v>47</v>
      </c>
      <c r="B17" s="38" t="s">
        <v>48</v>
      </c>
      <c r="C17" s="20">
        <v>1499</v>
      </c>
      <c r="D17" s="31">
        <f t="shared" si="0"/>
        <v>201.20805369127515</v>
      </c>
      <c r="F17" s="32"/>
      <c r="G17" s="33">
        <f t="shared" si="1"/>
        <v>0</v>
      </c>
      <c r="H17" s="34">
        <f>D17*F17</f>
        <v>0</v>
      </c>
    </row>
    <row r="18" spans="1:11" hidden="1" x14ac:dyDescent="0.25">
      <c r="A18" s="39" t="s">
        <v>49</v>
      </c>
      <c r="B18" s="38" t="s">
        <v>50</v>
      </c>
      <c r="C18" s="20">
        <v>1499</v>
      </c>
      <c r="D18" s="31">
        <f t="shared" si="0"/>
        <v>201.20805369127515</v>
      </c>
      <c r="F18" s="32"/>
      <c r="G18" s="33">
        <f t="shared" si="1"/>
        <v>0</v>
      </c>
      <c r="H18" s="34">
        <f>D18*F18</f>
        <v>0</v>
      </c>
    </row>
    <row r="19" spans="1:11" hidden="1" x14ac:dyDescent="0.25">
      <c r="A19" s="11" t="s">
        <v>51</v>
      </c>
      <c r="B19" s="56" t="s">
        <v>52</v>
      </c>
      <c r="C19" s="20">
        <v>2995</v>
      </c>
      <c r="D19" s="31">
        <f t="shared" si="0"/>
        <v>402.01342281879192</v>
      </c>
      <c r="F19" s="32"/>
      <c r="G19" s="33">
        <f t="shared" si="1"/>
        <v>0</v>
      </c>
      <c r="H19" s="34">
        <f>D19*F19</f>
        <v>0</v>
      </c>
      <c r="K19" s="6"/>
    </row>
    <row r="20" spans="1:11" hidden="1" x14ac:dyDescent="0.25">
      <c r="B20" s="14" t="s">
        <v>53</v>
      </c>
      <c r="C20" s="19"/>
      <c r="D20" s="19"/>
      <c r="F20" s="19"/>
      <c r="G20" s="19"/>
      <c r="H20" s="19"/>
    </row>
    <row r="21" spans="1:11" x14ac:dyDescent="0.25">
      <c r="A21" s="11" t="s">
        <v>54</v>
      </c>
      <c r="B21" s="4" t="s">
        <v>55</v>
      </c>
      <c r="C21" s="21">
        <v>1200</v>
      </c>
      <c r="D21" s="31">
        <f t="shared" si="0"/>
        <v>161.07382550335569</v>
      </c>
      <c r="F21" s="32">
        <v>1</v>
      </c>
      <c r="G21" s="33">
        <f t="shared" ref="G21:G35" si="3">C21*F21</f>
        <v>1200</v>
      </c>
      <c r="H21" s="34">
        <f t="shared" ref="H21:H35" si="4">D21*F21</f>
        <v>161.07382550335569</v>
      </c>
    </row>
    <row r="22" spans="1:11" x14ac:dyDescent="0.25">
      <c r="A22" s="39" t="s">
        <v>56</v>
      </c>
      <c r="B22" s="38" t="s">
        <v>57</v>
      </c>
      <c r="C22" s="21">
        <v>320</v>
      </c>
      <c r="D22" s="31">
        <f t="shared" si="0"/>
        <v>42.95302013422819</v>
      </c>
      <c r="F22" s="32">
        <v>2</v>
      </c>
      <c r="G22" s="33">
        <f t="shared" si="3"/>
        <v>640</v>
      </c>
      <c r="H22" s="34">
        <f t="shared" si="4"/>
        <v>85.90604026845638</v>
      </c>
      <c r="I22" s="50"/>
    </row>
    <row r="23" spans="1:11" x14ac:dyDescent="0.25">
      <c r="A23" s="11" t="s">
        <v>58</v>
      </c>
      <c r="B23" s="4" t="s">
        <v>59</v>
      </c>
      <c r="C23" s="21">
        <v>202</v>
      </c>
      <c r="D23" s="31">
        <f t="shared" si="0"/>
        <v>27.114093959731544</v>
      </c>
      <c r="F23" s="32">
        <v>4</v>
      </c>
      <c r="G23" s="33">
        <f t="shared" si="3"/>
        <v>808</v>
      </c>
      <c r="H23" s="34">
        <f t="shared" si="4"/>
        <v>108.45637583892618</v>
      </c>
      <c r="I23" s="50"/>
    </row>
    <row r="24" spans="1:11" x14ac:dyDescent="0.25">
      <c r="A24" s="11" t="s">
        <v>60</v>
      </c>
      <c r="B24" s="4" t="s">
        <v>61</v>
      </c>
      <c r="C24" s="21">
        <v>122</v>
      </c>
      <c r="D24" s="31">
        <f t="shared" si="0"/>
        <v>16.375838926174495</v>
      </c>
      <c r="F24" s="32">
        <v>1</v>
      </c>
      <c r="G24" s="33">
        <f t="shared" si="3"/>
        <v>122</v>
      </c>
      <c r="H24" s="34">
        <f t="shared" si="4"/>
        <v>16.375838926174495</v>
      </c>
      <c r="I24" s="50"/>
    </row>
    <row r="25" spans="1:11" x14ac:dyDescent="0.25">
      <c r="A25" s="11" t="s">
        <v>62</v>
      </c>
      <c r="B25" s="4" t="s">
        <v>63</v>
      </c>
      <c r="C25" s="21">
        <v>175</v>
      </c>
      <c r="D25" s="31">
        <f t="shared" si="0"/>
        <v>23.48993288590604</v>
      </c>
      <c r="F25" s="32">
        <v>3</v>
      </c>
      <c r="G25" s="33">
        <f t="shared" si="3"/>
        <v>525</v>
      </c>
      <c r="H25" s="34">
        <f t="shared" si="4"/>
        <v>70.469798657718115</v>
      </c>
      <c r="I25" s="50"/>
    </row>
    <row r="26" spans="1:11" x14ac:dyDescent="0.25">
      <c r="A26" s="11" t="s">
        <v>64</v>
      </c>
      <c r="B26" s="4" t="s">
        <v>65</v>
      </c>
      <c r="C26" s="21">
        <v>110</v>
      </c>
      <c r="D26" s="31">
        <f t="shared" si="0"/>
        <v>14.765100671140939</v>
      </c>
      <c r="F26" s="32">
        <v>1</v>
      </c>
      <c r="G26" s="33">
        <f t="shared" si="3"/>
        <v>110</v>
      </c>
      <c r="H26" s="34">
        <f t="shared" si="4"/>
        <v>14.765100671140939</v>
      </c>
      <c r="I26" s="50"/>
    </row>
    <row r="27" spans="1:11" x14ac:dyDescent="0.25">
      <c r="A27" s="39" t="s">
        <v>66</v>
      </c>
      <c r="B27" s="38" t="s">
        <v>67</v>
      </c>
      <c r="C27" s="21">
        <v>200</v>
      </c>
      <c r="D27" s="31">
        <f t="shared" si="0"/>
        <v>26.845637583892618</v>
      </c>
      <c r="F27" s="32">
        <v>2</v>
      </c>
      <c r="G27" s="33">
        <f t="shared" si="3"/>
        <v>400</v>
      </c>
      <c r="H27" s="34">
        <f t="shared" si="4"/>
        <v>53.691275167785236</v>
      </c>
      <c r="I27" s="50"/>
    </row>
    <row r="28" spans="1:11" x14ac:dyDescent="0.25">
      <c r="A28" s="39" t="s">
        <v>68</v>
      </c>
      <c r="B28" s="38" t="s">
        <v>69</v>
      </c>
      <c r="C28" s="21">
        <v>210</v>
      </c>
      <c r="D28" s="31">
        <f t="shared" si="0"/>
        <v>28.187919463087248</v>
      </c>
      <c r="F28" s="32">
        <v>1</v>
      </c>
      <c r="G28" s="33">
        <f t="shared" si="3"/>
        <v>210</v>
      </c>
      <c r="H28" s="34">
        <f t="shared" si="4"/>
        <v>28.187919463087248</v>
      </c>
      <c r="I28" s="50"/>
    </row>
    <row r="29" spans="1:11" ht="15.75" customHeight="1" x14ac:dyDescent="0.25">
      <c r="A29" s="39" t="s">
        <v>70</v>
      </c>
      <c r="B29" s="38" t="s">
        <v>71</v>
      </c>
      <c r="C29" s="21">
        <v>205</v>
      </c>
      <c r="D29" s="31">
        <f t="shared" si="0"/>
        <v>27.516778523489933</v>
      </c>
      <c r="F29" s="32">
        <v>1</v>
      </c>
      <c r="G29" s="33">
        <f t="shared" si="3"/>
        <v>205</v>
      </c>
      <c r="H29" s="34">
        <f t="shared" si="4"/>
        <v>27.516778523489933</v>
      </c>
      <c r="I29" s="50"/>
    </row>
    <row r="30" spans="1:11" ht="15.75" customHeight="1" x14ac:dyDescent="0.25">
      <c r="A30" s="39" t="s">
        <v>72</v>
      </c>
      <c r="B30" s="38" t="s">
        <v>73</v>
      </c>
      <c r="C30" s="21">
        <v>196</v>
      </c>
      <c r="D30" s="31">
        <f>C30/D$1</f>
        <v>26.308724832214764</v>
      </c>
      <c r="F30" s="32">
        <v>1</v>
      </c>
      <c r="G30" s="33">
        <f t="shared" si="3"/>
        <v>196</v>
      </c>
      <c r="H30" s="34">
        <f t="shared" si="4"/>
        <v>26.308724832214764</v>
      </c>
      <c r="I30" s="50"/>
    </row>
    <row r="31" spans="1:11" x14ac:dyDescent="0.25">
      <c r="A31" s="12" t="s">
        <v>74</v>
      </c>
      <c r="B31" s="16" t="s">
        <v>75</v>
      </c>
      <c r="C31" s="21">
        <v>94</v>
      </c>
      <c r="D31" s="31">
        <f t="shared" si="0"/>
        <v>12.617449664429531</v>
      </c>
      <c r="F31" s="32">
        <v>3</v>
      </c>
      <c r="G31" s="33">
        <f t="shared" si="3"/>
        <v>282</v>
      </c>
      <c r="H31" s="34">
        <f t="shared" si="4"/>
        <v>37.852348993288594</v>
      </c>
    </row>
    <row r="32" spans="1:11" ht="15.75" customHeight="1" x14ac:dyDescent="0.25">
      <c r="A32" s="11" t="s">
        <v>76</v>
      </c>
      <c r="B32" s="40" t="s">
        <v>77</v>
      </c>
      <c r="C32" s="21">
        <v>256.7</v>
      </c>
      <c r="D32" s="31">
        <f t="shared" si="0"/>
        <v>34.456375838926171</v>
      </c>
      <c r="F32" s="32">
        <v>2</v>
      </c>
      <c r="G32" s="33">
        <f t="shared" si="3"/>
        <v>513.4</v>
      </c>
      <c r="H32" s="34">
        <f t="shared" si="4"/>
        <v>68.912751677852341</v>
      </c>
      <c r="I32" s="50"/>
    </row>
    <row r="33" spans="1:9" x14ac:dyDescent="0.25">
      <c r="A33" s="39" t="s">
        <v>78</v>
      </c>
      <c r="B33" s="38" t="s">
        <v>79</v>
      </c>
      <c r="C33" s="21">
        <v>415</v>
      </c>
      <c r="D33" s="31">
        <f t="shared" si="0"/>
        <v>55.70469798657718</v>
      </c>
      <c r="F33" s="32">
        <v>1</v>
      </c>
      <c r="G33" s="33">
        <f t="shared" si="3"/>
        <v>415</v>
      </c>
      <c r="H33" s="34">
        <f t="shared" si="4"/>
        <v>55.70469798657718</v>
      </c>
      <c r="I33" s="50"/>
    </row>
    <row r="34" spans="1:9" x14ac:dyDescent="0.25">
      <c r="A34" s="39" t="s">
        <v>80</v>
      </c>
      <c r="B34" s="38" t="s">
        <v>81</v>
      </c>
      <c r="C34" s="21">
        <v>545</v>
      </c>
      <c r="D34" s="31">
        <f t="shared" si="0"/>
        <v>73.154362416107375</v>
      </c>
      <c r="F34" s="32">
        <v>1</v>
      </c>
      <c r="G34" s="33">
        <f t="shared" si="3"/>
        <v>545</v>
      </c>
      <c r="H34" s="34">
        <f t="shared" si="4"/>
        <v>73.154362416107375</v>
      </c>
      <c r="I34" s="50"/>
    </row>
    <row r="35" spans="1:9" x14ac:dyDescent="0.25">
      <c r="A35" s="11" t="s">
        <v>82</v>
      </c>
      <c r="B35" s="4" t="s">
        <v>83</v>
      </c>
      <c r="C35" s="21">
        <v>1596</v>
      </c>
      <c r="D35" s="31">
        <f t="shared" si="0"/>
        <v>214.2281879194631</v>
      </c>
      <c r="F35" s="32">
        <v>1</v>
      </c>
      <c r="G35" s="33">
        <f t="shared" si="3"/>
        <v>1596</v>
      </c>
      <c r="H35" s="34">
        <f t="shared" si="4"/>
        <v>214.2281879194631</v>
      </c>
    </row>
    <row r="36" spans="1:9" hidden="1" x14ac:dyDescent="0.25">
      <c r="B36" s="14" t="s">
        <v>1</v>
      </c>
      <c r="C36" s="19"/>
      <c r="D36" s="19"/>
      <c r="F36" s="19"/>
      <c r="G36" s="19"/>
      <c r="H36" s="19"/>
    </row>
    <row r="37" spans="1:9" hidden="1" x14ac:dyDescent="0.25">
      <c r="A37" s="11" t="s">
        <v>84</v>
      </c>
      <c r="B37" s="4" t="s">
        <v>85</v>
      </c>
      <c r="C37" s="21">
        <v>19500</v>
      </c>
      <c r="D37" s="31">
        <f t="shared" si="0"/>
        <v>2617.44966442953</v>
      </c>
      <c r="F37" s="32"/>
      <c r="G37" s="33">
        <f t="shared" ref="G37:G42" si="5">C37*F37</f>
        <v>0</v>
      </c>
      <c r="H37" s="34">
        <f t="shared" ref="H37:H100" si="6">D37*F37</f>
        <v>0</v>
      </c>
    </row>
    <row r="38" spans="1:9" hidden="1" x14ac:dyDescent="0.25">
      <c r="A38" s="11" t="s">
        <v>86</v>
      </c>
      <c r="B38" s="4" t="s">
        <v>87</v>
      </c>
      <c r="C38" s="21">
        <v>14000</v>
      </c>
      <c r="D38" s="31">
        <f t="shared" si="0"/>
        <v>1879.1946308724832</v>
      </c>
      <c r="F38" s="32"/>
      <c r="G38" s="33">
        <f t="shared" si="5"/>
        <v>0</v>
      </c>
      <c r="H38" s="34">
        <f t="shared" si="6"/>
        <v>0</v>
      </c>
    </row>
    <row r="39" spans="1:9" hidden="1" x14ac:dyDescent="0.25">
      <c r="A39" s="11" t="s">
        <v>88</v>
      </c>
      <c r="B39" s="4" t="s">
        <v>89</v>
      </c>
      <c r="C39" s="21">
        <v>17000</v>
      </c>
      <c r="D39" s="31">
        <f>C39/D$1</f>
        <v>2281.8791946308725</v>
      </c>
      <c r="F39" s="32"/>
      <c r="G39" s="33">
        <f t="shared" si="5"/>
        <v>0</v>
      </c>
      <c r="H39" s="34">
        <f t="shared" si="6"/>
        <v>0</v>
      </c>
    </row>
    <row r="40" spans="1:9" hidden="1" x14ac:dyDescent="0.25">
      <c r="A40" s="11" t="s">
        <v>90</v>
      </c>
      <c r="B40" s="4" t="s">
        <v>91</v>
      </c>
      <c r="C40" s="21">
        <v>13225</v>
      </c>
      <c r="D40" s="31">
        <f t="shared" si="0"/>
        <v>1775.1677852348994</v>
      </c>
      <c r="F40" s="32"/>
      <c r="G40" s="33">
        <f t="shared" si="5"/>
        <v>0</v>
      </c>
      <c r="H40" s="34">
        <f t="shared" si="6"/>
        <v>0</v>
      </c>
      <c r="I40" s="51" t="s">
        <v>92</v>
      </c>
    </row>
    <row r="41" spans="1:9" hidden="1" x14ac:dyDescent="0.25">
      <c r="A41" s="11" t="s">
        <v>93</v>
      </c>
      <c r="B41" s="4" t="s">
        <v>94</v>
      </c>
      <c r="C41" s="21">
        <v>6665</v>
      </c>
      <c r="D41" s="31">
        <f>C41/D$1</f>
        <v>894.63087248322142</v>
      </c>
      <c r="F41" s="32"/>
      <c r="G41" s="33">
        <f t="shared" si="5"/>
        <v>0</v>
      </c>
      <c r="H41" s="34">
        <f t="shared" si="6"/>
        <v>0</v>
      </c>
      <c r="I41" s="51" t="s">
        <v>92</v>
      </c>
    </row>
    <row r="42" spans="1:9" hidden="1" x14ac:dyDescent="0.25">
      <c r="A42" s="39" t="s">
        <v>95</v>
      </c>
      <c r="B42" s="38" t="s">
        <v>96</v>
      </c>
      <c r="C42" s="20">
        <v>3599</v>
      </c>
      <c r="D42" s="31">
        <f>C42/D$1</f>
        <v>483.08724832214762</v>
      </c>
      <c r="F42" s="32"/>
      <c r="G42" s="33">
        <f t="shared" si="5"/>
        <v>0</v>
      </c>
      <c r="H42" s="34">
        <f t="shared" si="6"/>
        <v>0</v>
      </c>
    </row>
    <row r="43" spans="1:9" hidden="1" x14ac:dyDescent="0.25">
      <c r="A43" s="11" t="s">
        <v>97</v>
      </c>
      <c r="B43" s="4" t="s">
        <v>98</v>
      </c>
      <c r="C43" s="20" t="s">
        <v>99</v>
      </c>
      <c r="D43" s="31">
        <f>C43/D$1</f>
        <v>447.65100671140937</v>
      </c>
      <c r="F43" s="32"/>
      <c r="G43" s="33">
        <f>C43*F43</f>
        <v>0</v>
      </c>
      <c r="H43" s="34">
        <f>D43*F43</f>
        <v>0</v>
      </c>
    </row>
    <row r="44" spans="1:9" hidden="1" x14ac:dyDescent="0.25">
      <c r="A44" s="11" t="s">
        <v>100</v>
      </c>
      <c r="B44" s="4" t="s">
        <v>101</v>
      </c>
      <c r="C44" s="20">
        <v>650</v>
      </c>
      <c r="D44" s="31">
        <f>C44/D$1</f>
        <v>87.24832214765101</v>
      </c>
      <c r="F44" s="32"/>
      <c r="G44" s="33">
        <f t="shared" ref="G44:G110" si="7">C44*F44</f>
        <v>0</v>
      </c>
      <c r="H44" s="34">
        <f t="shared" si="6"/>
        <v>0</v>
      </c>
    </row>
    <row r="45" spans="1:9" hidden="1" x14ac:dyDescent="0.25">
      <c r="A45" s="11" t="s">
        <v>102</v>
      </c>
      <c r="B45" s="4" t="s">
        <v>103</v>
      </c>
      <c r="C45" s="20">
        <v>7990</v>
      </c>
      <c r="D45" s="31">
        <f>C45/D$1</f>
        <v>1072.4832214765102</v>
      </c>
      <c r="F45" s="32"/>
      <c r="G45" s="33">
        <f t="shared" si="7"/>
        <v>0</v>
      </c>
      <c r="H45" s="34">
        <f t="shared" si="6"/>
        <v>0</v>
      </c>
    </row>
    <row r="46" spans="1:9" hidden="1" x14ac:dyDescent="0.25">
      <c r="A46" s="12" t="s">
        <v>104</v>
      </c>
      <c r="B46" s="9" t="s">
        <v>105</v>
      </c>
      <c r="C46" s="20">
        <v>1239</v>
      </c>
      <c r="D46" s="31">
        <f t="shared" ref="D46:D47" si="8">C46/D$1</f>
        <v>166.30872483221475</v>
      </c>
      <c r="F46" s="32"/>
      <c r="G46" s="33">
        <f t="shared" si="7"/>
        <v>0</v>
      </c>
      <c r="H46" s="34">
        <f t="shared" si="6"/>
        <v>0</v>
      </c>
    </row>
    <row r="47" spans="1:9" hidden="1" x14ac:dyDescent="0.25">
      <c r="A47" s="12" t="s">
        <v>106</v>
      </c>
      <c r="B47" s="9" t="s">
        <v>107</v>
      </c>
      <c r="C47" s="20">
        <v>1950</v>
      </c>
      <c r="D47" s="31">
        <f t="shared" si="8"/>
        <v>261.744966442953</v>
      </c>
      <c r="F47" s="32"/>
      <c r="G47" s="33">
        <f t="shared" si="7"/>
        <v>0</v>
      </c>
      <c r="H47" s="34">
        <f t="shared" si="6"/>
        <v>0</v>
      </c>
    </row>
    <row r="48" spans="1:9" hidden="1" x14ac:dyDescent="0.25">
      <c r="B48" s="14" t="s">
        <v>2</v>
      </c>
      <c r="C48" s="19"/>
      <c r="D48" s="19"/>
      <c r="F48" s="19"/>
      <c r="G48" s="19"/>
      <c r="H48" s="19"/>
    </row>
    <row r="49" spans="1:11" hidden="1" x14ac:dyDescent="0.25">
      <c r="A49" s="11" t="s">
        <v>108</v>
      </c>
      <c r="B49" s="4" t="s">
        <v>109</v>
      </c>
      <c r="C49" s="20">
        <v>2099</v>
      </c>
      <c r="D49" s="31">
        <f>C49/D$1</f>
        <v>281.744966442953</v>
      </c>
      <c r="F49" s="32"/>
      <c r="G49" s="33">
        <f t="shared" si="7"/>
        <v>0</v>
      </c>
      <c r="H49" s="34">
        <f t="shared" si="6"/>
        <v>0</v>
      </c>
      <c r="I49" s="52"/>
    </row>
    <row r="50" spans="1:11" hidden="1" x14ac:dyDescent="0.25">
      <c r="A50" s="11" t="s">
        <v>110</v>
      </c>
      <c r="B50" s="4" t="s">
        <v>111</v>
      </c>
      <c r="C50" s="20">
        <v>3106</v>
      </c>
      <c r="D50" s="31">
        <f>C50/D$1</f>
        <v>416.91275167785233</v>
      </c>
      <c r="F50" s="32"/>
      <c r="G50" s="33">
        <f t="shared" si="7"/>
        <v>0</v>
      </c>
      <c r="H50" s="34">
        <f t="shared" si="6"/>
        <v>0</v>
      </c>
      <c r="I50" s="52"/>
    </row>
    <row r="51" spans="1:11" hidden="1" x14ac:dyDescent="0.25">
      <c r="A51" s="11" t="s">
        <v>112</v>
      </c>
      <c r="B51" s="4" t="s">
        <v>113</v>
      </c>
      <c r="C51" s="20">
        <v>90</v>
      </c>
      <c r="D51" s="31">
        <f t="shared" ref="D51:D59" si="9">C51/D$1</f>
        <v>12.080536912751677</v>
      </c>
      <c r="F51" s="32"/>
      <c r="G51" s="33">
        <f t="shared" si="7"/>
        <v>0</v>
      </c>
      <c r="H51" s="34">
        <f t="shared" si="6"/>
        <v>0</v>
      </c>
    </row>
    <row r="52" spans="1:11" hidden="1" x14ac:dyDescent="0.25">
      <c r="A52" s="11" t="s">
        <v>114</v>
      </c>
      <c r="B52" s="4" t="s">
        <v>115</v>
      </c>
      <c r="C52" s="20">
        <v>130</v>
      </c>
      <c r="D52" s="31">
        <f t="shared" si="9"/>
        <v>17.449664429530202</v>
      </c>
      <c r="F52" s="32"/>
      <c r="G52" s="33">
        <f t="shared" si="7"/>
        <v>0</v>
      </c>
      <c r="H52" s="34">
        <f t="shared" si="6"/>
        <v>0</v>
      </c>
    </row>
    <row r="53" spans="1:11" hidden="1" x14ac:dyDescent="0.25">
      <c r="A53" s="11">
        <v>14045441</v>
      </c>
      <c r="B53" s="4" t="s">
        <v>116</v>
      </c>
      <c r="C53" s="20">
        <v>246</v>
      </c>
      <c r="D53" s="31">
        <f t="shared" si="9"/>
        <v>33.020134228187921</v>
      </c>
      <c r="F53" s="32"/>
      <c r="G53" s="33">
        <f t="shared" si="7"/>
        <v>0</v>
      </c>
      <c r="H53" s="34">
        <f t="shared" si="6"/>
        <v>0</v>
      </c>
    </row>
    <row r="54" spans="1:11" hidden="1" x14ac:dyDescent="0.25">
      <c r="A54" s="11">
        <v>14045439</v>
      </c>
      <c r="B54" s="4" t="s">
        <v>117</v>
      </c>
      <c r="C54" s="20">
        <v>150</v>
      </c>
      <c r="D54" s="31">
        <f t="shared" si="9"/>
        <v>20.134228187919462</v>
      </c>
      <c r="F54" s="32"/>
      <c r="G54" s="33">
        <f t="shared" si="7"/>
        <v>0</v>
      </c>
      <c r="H54" s="34">
        <f t="shared" si="6"/>
        <v>0</v>
      </c>
    </row>
    <row r="55" spans="1:11" hidden="1" x14ac:dyDescent="0.25">
      <c r="A55" s="11">
        <v>14045437</v>
      </c>
      <c r="B55" s="4" t="s">
        <v>118</v>
      </c>
      <c r="C55" s="20">
        <v>130</v>
      </c>
      <c r="D55" s="31">
        <f t="shared" si="9"/>
        <v>17.449664429530202</v>
      </c>
      <c r="F55" s="32"/>
      <c r="G55" s="33">
        <f t="shared" si="7"/>
        <v>0</v>
      </c>
      <c r="H55" s="34">
        <f t="shared" si="6"/>
        <v>0</v>
      </c>
    </row>
    <row r="56" spans="1:11" hidden="1" x14ac:dyDescent="0.25">
      <c r="A56" s="11" t="s">
        <v>119</v>
      </c>
      <c r="B56" s="4" t="s">
        <v>120</v>
      </c>
      <c r="C56" s="20">
        <v>1000</v>
      </c>
      <c r="D56" s="31">
        <v>125</v>
      </c>
      <c r="F56" s="32"/>
      <c r="G56" s="33">
        <f t="shared" si="7"/>
        <v>0</v>
      </c>
      <c r="H56" s="34">
        <f t="shared" si="6"/>
        <v>0</v>
      </c>
    </row>
    <row r="57" spans="1:11" hidden="1" x14ac:dyDescent="0.25">
      <c r="A57" s="11">
        <v>14050248</v>
      </c>
      <c r="B57" s="4" t="s">
        <v>121</v>
      </c>
      <c r="C57" s="20">
        <v>1600</v>
      </c>
      <c r="D57" s="31">
        <f t="shared" si="9"/>
        <v>214.76510067114094</v>
      </c>
      <c r="F57" s="32"/>
      <c r="G57" s="33">
        <f t="shared" si="7"/>
        <v>0</v>
      </c>
      <c r="H57" s="34">
        <f t="shared" si="6"/>
        <v>0</v>
      </c>
    </row>
    <row r="58" spans="1:11" hidden="1" x14ac:dyDescent="0.25">
      <c r="A58" s="11" t="s">
        <v>122</v>
      </c>
      <c r="B58" s="4" t="s">
        <v>123</v>
      </c>
      <c r="C58" s="20">
        <v>2000</v>
      </c>
      <c r="D58" s="31">
        <f t="shared" si="9"/>
        <v>268.45637583892619</v>
      </c>
      <c r="F58" s="32"/>
      <c r="G58" s="33">
        <f t="shared" si="7"/>
        <v>0</v>
      </c>
      <c r="H58" s="34">
        <f t="shared" si="6"/>
        <v>0</v>
      </c>
      <c r="K58" s="6"/>
    </row>
    <row r="59" spans="1:11" hidden="1" x14ac:dyDescent="0.25">
      <c r="A59" s="39" t="s">
        <v>124</v>
      </c>
      <c r="B59" s="38" t="s">
        <v>125</v>
      </c>
      <c r="C59" s="20">
        <v>6740</v>
      </c>
      <c r="D59" s="31">
        <f t="shared" si="9"/>
        <v>904.69798657718115</v>
      </c>
      <c r="F59" s="32"/>
      <c r="G59" s="33">
        <f t="shared" si="7"/>
        <v>0</v>
      </c>
      <c r="H59" s="34">
        <f t="shared" si="6"/>
        <v>0</v>
      </c>
    </row>
    <row r="60" spans="1:11" hidden="1" x14ac:dyDescent="0.25">
      <c r="B60" s="14" t="s">
        <v>3</v>
      </c>
      <c r="C60" s="19"/>
      <c r="D60" s="19"/>
      <c r="F60" s="19"/>
      <c r="G60" s="19"/>
      <c r="H60" s="19"/>
    </row>
    <row r="61" spans="1:11" hidden="1" x14ac:dyDescent="0.25">
      <c r="A61" s="39" t="s">
        <v>126</v>
      </c>
      <c r="B61" s="38" t="s">
        <v>127</v>
      </c>
      <c r="C61" s="20">
        <v>6350</v>
      </c>
      <c r="D61" s="31"/>
      <c r="F61" s="32"/>
      <c r="G61" s="33">
        <f t="shared" ref="G61:G77" si="10">C61*F61</f>
        <v>0</v>
      </c>
      <c r="H61" s="34">
        <f t="shared" ref="H61:H80" si="11">D61*F61</f>
        <v>0</v>
      </c>
    </row>
    <row r="62" spans="1:11" hidden="1" x14ac:dyDescent="0.25">
      <c r="A62" s="11" t="s">
        <v>128</v>
      </c>
      <c r="B62" s="4" t="s">
        <v>129</v>
      </c>
      <c r="C62" s="20">
        <v>3462</v>
      </c>
      <c r="D62" s="31">
        <f>C62/D$1</f>
        <v>464.69798657718121</v>
      </c>
      <c r="F62" s="32"/>
      <c r="G62" s="33">
        <f t="shared" si="10"/>
        <v>0</v>
      </c>
      <c r="H62" s="34">
        <f t="shared" si="11"/>
        <v>0</v>
      </c>
      <c r="I62" s="51" t="s">
        <v>92</v>
      </c>
    </row>
    <row r="63" spans="1:11" hidden="1" x14ac:dyDescent="0.25">
      <c r="A63" s="11" t="s">
        <v>130</v>
      </c>
      <c r="B63" s="4" t="s">
        <v>131</v>
      </c>
      <c r="C63" s="20">
        <v>3462</v>
      </c>
      <c r="D63" s="31">
        <f>C63/D$1</f>
        <v>464.69798657718121</v>
      </c>
      <c r="F63" s="32"/>
      <c r="G63" s="33">
        <f t="shared" si="10"/>
        <v>0</v>
      </c>
      <c r="H63" s="34">
        <f t="shared" si="11"/>
        <v>0</v>
      </c>
      <c r="I63" s="51" t="s">
        <v>92</v>
      </c>
    </row>
    <row r="64" spans="1:11" hidden="1" x14ac:dyDescent="0.25">
      <c r="A64" s="11" t="s">
        <v>132</v>
      </c>
      <c r="B64" s="4" t="s">
        <v>133</v>
      </c>
      <c r="C64" s="20">
        <v>4469</v>
      </c>
      <c r="D64" s="31">
        <f>C64/D$1</f>
        <v>599.86577181208054</v>
      </c>
      <c r="F64" s="32"/>
      <c r="G64" s="33">
        <f t="shared" si="10"/>
        <v>0</v>
      </c>
      <c r="H64" s="34">
        <f t="shared" si="11"/>
        <v>0</v>
      </c>
      <c r="I64" s="53"/>
    </row>
    <row r="65" spans="1:11" hidden="1" x14ac:dyDescent="0.25">
      <c r="A65" s="11" t="s">
        <v>134</v>
      </c>
      <c r="B65" s="4" t="s">
        <v>135</v>
      </c>
      <c r="C65" s="48">
        <v>3662</v>
      </c>
      <c r="D65" s="31">
        <f>C65/D$1</f>
        <v>491.54362416107381</v>
      </c>
      <c r="F65" s="32"/>
      <c r="G65" s="33">
        <f t="shared" si="10"/>
        <v>0</v>
      </c>
      <c r="H65" s="34">
        <f t="shared" si="11"/>
        <v>0</v>
      </c>
    </row>
    <row r="66" spans="1:11" hidden="1" x14ac:dyDescent="0.25">
      <c r="A66" s="11" t="s">
        <v>136</v>
      </c>
      <c r="B66" s="4" t="s">
        <v>137</v>
      </c>
      <c r="C66" s="20">
        <v>4768</v>
      </c>
      <c r="D66" s="31">
        <f>C62/D$1</f>
        <v>464.69798657718121</v>
      </c>
      <c r="F66" s="32"/>
      <c r="G66" s="33">
        <f t="shared" si="10"/>
        <v>0</v>
      </c>
      <c r="H66" s="34">
        <f t="shared" si="11"/>
        <v>0</v>
      </c>
    </row>
    <row r="67" spans="1:11" hidden="1" x14ac:dyDescent="0.25">
      <c r="A67" s="11" t="s">
        <v>138</v>
      </c>
      <c r="B67" s="4" t="s">
        <v>139</v>
      </c>
      <c r="C67" s="20">
        <v>4963</v>
      </c>
      <c r="D67" s="31">
        <f>C67/D$1</f>
        <v>666.17449664429523</v>
      </c>
      <c r="F67" s="32"/>
      <c r="G67" s="33">
        <f t="shared" si="10"/>
        <v>0</v>
      </c>
      <c r="H67" s="34">
        <f t="shared" si="11"/>
        <v>0</v>
      </c>
    </row>
    <row r="68" spans="1:11" hidden="1" x14ac:dyDescent="0.25">
      <c r="A68" s="11" t="s">
        <v>140</v>
      </c>
      <c r="B68" s="4" t="s">
        <v>141</v>
      </c>
      <c r="C68" s="20">
        <v>7450</v>
      </c>
      <c r="D68" s="31">
        <f>C68/D$1</f>
        <v>1000</v>
      </c>
      <c r="F68" s="32"/>
      <c r="G68" s="33">
        <f t="shared" si="10"/>
        <v>0</v>
      </c>
      <c r="H68" s="34">
        <f t="shared" si="11"/>
        <v>0</v>
      </c>
      <c r="I68" s="51" t="s">
        <v>92</v>
      </c>
    </row>
    <row r="69" spans="1:11" hidden="1" x14ac:dyDescent="0.25">
      <c r="A69" s="11" t="s">
        <v>142</v>
      </c>
      <c r="B69" s="4" t="s">
        <v>143</v>
      </c>
      <c r="C69" s="20" t="s">
        <v>144</v>
      </c>
      <c r="D69" s="31">
        <f t="shared" ref="D69:D77" si="12">C69/D$1</f>
        <v>783.41476510067105</v>
      </c>
      <c r="F69" s="32"/>
      <c r="G69" s="33">
        <f t="shared" si="10"/>
        <v>0</v>
      </c>
      <c r="H69" s="34">
        <f t="shared" si="11"/>
        <v>0</v>
      </c>
    </row>
    <row r="70" spans="1:11" hidden="1" x14ac:dyDescent="0.25">
      <c r="A70" s="11" t="s">
        <v>145</v>
      </c>
      <c r="B70" s="43" t="s">
        <v>146</v>
      </c>
      <c r="C70" s="21">
        <v>715</v>
      </c>
      <c r="D70" s="31">
        <f t="shared" si="12"/>
        <v>95.973154362416111</v>
      </c>
      <c r="F70" s="32"/>
      <c r="G70" s="33">
        <f t="shared" si="10"/>
        <v>0</v>
      </c>
      <c r="H70" s="34">
        <f t="shared" si="11"/>
        <v>0</v>
      </c>
      <c r="I70" s="51" t="s">
        <v>147</v>
      </c>
    </row>
    <row r="71" spans="1:11" hidden="1" x14ac:dyDescent="0.25">
      <c r="A71" s="11" t="s">
        <v>148</v>
      </c>
      <c r="B71" t="s">
        <v>149</v>
      </c>
      <c r="C71" s="21">
        <v>1020</v>
      </c>
      <c r="D71" s="31">
        <f t="shared" si="12"/>
        <v>136.91275167785236</v>
      </c>
      <c r="F71" s="32"/>
      <c r="G71" s="33">
        <f t="shared" si="10"/>
        <v>0</v>
      </c>
      <c r="H71" s="34">
        <f t="shared" si="11"/>
        <v>0</v>
      </c>
      <c r="I71" s="51" t="s">
        <v>150</v>
      </c>
    </row>
    <row r="72" spans="1:11" s="6" customFormat="1" ht="18" hidden="1" customHeight="1" x14ac:dyDescent="0.25">
      <c r="A72" s="11">
        <v>14073067</v>
      </c>
      <c r="B72" s="42" t="s">
        <v>151</v>
      </c>
      <c r="C72" s="21">
        <v>715</v>
      </c>
      <c r="D72" s="31">
        <f t="shared" si="12"/>
        <v>95.973154362416111</v>
      </c>
      <c r="F72" s="37"/>
      <c r="G72" s="33">
        <f t="shared" si="10"/>
        <v>0</v>
      </c>
      <c r="H72" s="34">
        <f t="shared" si="11"/>
        <v>0</v>
      </c>
      <c r="I72" s="53"/>
      <c r="J72" s="44"/>
    </row>
    <row r="73" spans="1:11" s="6" customFormat="1" ht="12" hidden="1" customHeight="1" x14ac:dyDescent="0.25">
      <c r="A73" s="41">
        <v>14073068</v>
      </c>
      <c r="B73" s="42" t="s">
        <v>152</v>
      </c>
      <c r="C73" s="21">
        <v>1020</v>
      </c>
      <c r="D73" s="31">
        <f t="shared" si="12"/>
        <v>136.91275167785236</v>
      </c>
      <c r="F73" s="37"/>
      <c r="G73" s="33">
        <f t="shared" si="10"/>
        <v>0</v>
      </c>
      <c r="H73" s="34">
        <f t="shared" si="11"/>
        <v>0</v>
      </c>
      <c r="I73" s="53"/>
    </row>
    <row r="74" spans="1:11" hidden="1" x14ac:dyDescent="0.25">
      <c r="A74" s="41">
        <v>14057913</v>
      </c>
      <c r="B74" s="42" t="s">
        <v>153</v>
      </c>
      <c r="C74" s="21">
        <v>800</v>
      </c>
      <c r="D74" s="31">
        <f t="shared" si="12"/>
        <v>107.38255033557047</v>
      </c>
      <c r="F74" s="32"/>
      <c r="G74" s="33">
        <f t="shared" si="10"/>
        <v>0</v>
      </c>
      <c r="H74" s="34">
        <f t="shared" si="11"/>
        <v>0</v>
      </c>
      <c r="J74" s="45"/>
      <c r="K74" s="43"/>
    </row>
    <row r="75" spans="1:11" hidden="1" x14ac:dyDescent="0.25">
      <c r="A75" s="10">
        <v>14057914</v>
      </c>
      <c r="B75" s="3" t="s">
        <v>154</v>
      </c>
      <c r="C75" s="21">
        <v>800</v>
      </c>
      <c r="D75" s="31">
        <f t="shared" si="12"/>
        <v>107.38255033557047</v>
      </c>
      <c r="F75" s="32"/>
      <c r="G75" s="33">
        <f t="shared" si="10"/>
        <v>0</v>
      </c>
      <c r="H75" s="34">
        <f t="shared" si="11"/>
        <v>0</v>
      </c>
      <c r="J75" s="45"/>
    </row>
    <row r="76" spans="1:11" hidden="1" x14ac:dyDescent="0.25">
      <c r="A76" s="11" t="s">
        <v>155</v>
      </c>
      <c r="B76" s="9" t="s">
        <v>156</v>
      </c>
      <c r="C76" s="20">
        <v>150</v>
      </c>
      <c r="D76" s="31">
        <f t="shared" si="12"/>
        <v>20.134228187919462</v>
      </c>
      <c r="F76" s="32"/>
      <c r="G76" s="33">
        <f t="shared" si="10"/>
        <v>0</v>
      </c>
      <c r="H76" s="34">
        <f t="shared" si="11"/>
        <v>0</v>
      </c>
    </row>
    <row r="77" spans="1:11" s="1" customFormat="1" hidden="1" x14ac:dyDescent="0.25">
      <c r="A77" s="12" t="s">
        <v>157</v>
      </c>
      <c r="B77" s="16" t="s">
        <v>158</v>
      </c>
      <c r="C77" s="20">
        <v>200</v>
      </c>
      <c r="D77" s="31">
        <f t="shared" si="12"/>
        <v>26.845637583892618</v>
      </c>
      <c r="E77"/>
      <c r="F77" s="32"/>
      <c r="G77" s="33">
        <f t="shared" si="10"/>
        <v>0</v>
      </c>
      <c r="H77" s="34">
        <f t="shared" si="11"/>
        <v>0</v>
      </c>
      <c r="I77" s="54"/>
    </row>
    <row r="78" spans="1:11" hidden="1" x14ac:dyDescent="0.25">
      <c r="B78" s="17" t="s">
        <v>4</v>
      </c>
      <c r="C78" s="19"/>
      <c r="D78" s="19"/>
      <c r="F78" s="19"/>
      <c r="G78" s="19"/>
      <c r="H78" s="19"/>
    </row>
    <row r="79" spans="1:11" hidden="1" x14ac:dyDescent="0.25">
      <c r="A79" s="12" t="s">
        <v>159</v>
      </c>
      <c r="B79" s="43" t="s">
        <v>160</v>
      </c>
      <c r="C79" s="21">
        <v>750</v>
      </c>
      <c r="D79" s="31">
        <f t="shared" ref="D79:D80" si="13">C79/7.45</f>
        <v>100.67114093959731</v>
      </c>
      <c r="F79" s="32"/>
      <c r="G79" s="33">
        <f t="shared" ref="G79:G80" si="14">C79*F79</f>
        <v>0</v>
      </c>
      <c r="H79" s="34">
        <f t="shared" si="11"/>
        <v>0</v>
      </c>
    </row>
    <row r="80" spans="1:11" hidden="1" x14ac:dyDescent="0.25">
      <c r="A80" s="12" t="s">
        <v>161</v>
      </c>
      <c r="B80" s="43" t="s">
        <v>162</v>
      </c>
      <c r="C80" s="21">
        <v>750</v>
      </c>
      <c r="D80" s="31">
        <f t="shared" si="13"/>
        <v>100.67114093959731</v>
      </c>
      <c r="F80" s="32"/>
      <c r="G80" s="33">
        <f t="shared" si="14"/>
        <v>0</v>
      </c>
      <c r="H80" s="34">
        <f t="shared" si="11"/>
        <v>0</v>
      </c>
    </row>
    <row r="81" spans="1:9" hidden="1" x14ac:dyDescent="0.25">
      <c r="A81" s="12" t="s">
        <v>163</v>
      </c>
      <c r="B81" s="16" t="s">
        <v>164</v>
      </c>
      <c r="C81" s="21">
        <v>52</v>
      </c>
      <c r="D81" s="31">
        <f>C81/7.45</f>
        <v>6.9798657718120802</v>
      </c>
      <c r="F81" s="32"/>
      <c r="G81" s="33">
        <f t="shared" si="7"/>
        <v>0</v>
      </c>
      <c r="H81" s="34">
        <f t="shared" si="6"/>
        <v>0</v>
      </c>
    </row>
    <row r="82" spans="1:9" hidden="1" x14ac:dyDescent="0.25">
      <c r="A82" s="12" t="s">
        <v>74</v>
      </c>
      <c r="B82" s="16" t="s">
        <v>165</v>
      </c>
      <c r="C82" s="21">
        <v>94</v>
      </c>
      <c r="D82" s="31">
        <f t="shared" ref="D82:D83" si="15">C82/7.45</f>
        <v>12.617449664429531</v>
      </c>
      <c r="F82" s="32"/>
      <c r="G82" s="33">
        <f t="shared" si="7"/>
        <v>0</v>
      </c>
      <c r="H82" s="34">
        <f t="shared" si="6"/>
        <v>0</v>
      </c>
    </row>
    <row r="83" spans="1:9" hidden="1" x14ac:dyDescent="0.25">
      <c r="A83" s="12" t="s">
        <v>72</v>
      </c>
      <c r="B83" s="16" t="s">
        <v>166</v>
      </c>
      <c r="C83" s="21">
        <v>196</v>
      </c>
      <c r="D83" s="31">
        <f t="shared" si="15"/>
        <v>26.308724832214764</v>
      </c>
      <c r="F83" s="32"/>
      <c r="G83" s="33">
        <f t="shared" si="7"/>
        <v>0</v>
      </c>
      <c r="H83" s="34">
        <f t="shared" si="6"/>
        <v>0</v>
      </c>
    </row>
    <row r="84" spans="1:9" hidden="1" x14ac:dyDescent="0.25">
      <c r="A84" s="12">
        <v>14028437</v>
      </c>
      <c r="B84" s="16" t="s">
        <v>167</v>
      </c>
      <c r="C84" s="21">
        <v>900</v>
      </c>
      <c r="D84" s="31">
        <v>121</v>
      </c>
      <c r="F84" s="32"/>
      <c r="G84" s="33">
        <f t="shared" si="7"/>
        <v>0</v>
      </c>
      <c r="H84" s="34">
        <f t="shared" si="6"/>
        <v>0</v>
      </c>
    </row>
    <row r="85" spans="1:9" hidden="1" x14ac:dyDescent="0.25">
      <c r="A85" s="12">
        <v>14028438</v>
      </c>
      <c r="B85" s="16" t="s">
        <v>168</v>
      </c>
      <c r="C85" s="21">
        <v>660</v>
      </c>
      <c r="D85" s="31">
        <v>89</v>
      </c>
      <c r="F85" s="32"/>
      <c r="G85" s="33">
        <f t="shared" si="7"/>
        <v>0</v>
      </c>
      <c r="H85" s="34">
        <f t="shared" si="6"/>
        <v>0</v>
      </c>
    </row>
    <row r="86" spans="1:9" hidden="1" x14ac:dyDescent="0.25">
      <c r="A86" s="12">
        <v>14057092</v>
      </c>
      <c r="B86" s="16" t="s">
        <v>169</v>
      </c>
      <c r="C86" s="21">
        <v>700</v>
      </c>
      <c r="D86" s="31">
        <v>95</v>
      </c>
      <c r="F86" s="32"/>
      <c r="G86" s="33">
        <f t="shared" si="7"/>
        <v>0</v>
      </c>
      <c r="H86" s="34">
        <f t="shared" si="6"/>
        <v>0</v>
      </c>
    </row>
    <row r="87" spans="1:9" hidden="1" x14ac:dyDescent="0.25">
      <c r="A87" s="12">
        <v>14032648</v>
      </c>
      <c r="B87" s="16" t="s">
        <v>170</v>
      </c>
      <c r="C87" s="21">
        <v>125</v>
      </c>
      <c r="D87" s="31">
        <v>17</v>
      </c>
      <c r="F87" s="32"/>
      <c r="G87" s="33">
        <f t="shared" si="7"/>
        <v>0</v>
      </c>
      <c r="H87" s="34">
        <f t="shared" si="6"/>
        <v>0</v>
      </c>
    </row>
    <row r="88" spans="1:9" hidden="1" x14ac:dyDescent="0.25">
      <c r="A88" s="12">
        <v>14028530</v>
      </c>
      <c r="B88" s="16" t="s">
        <v>171</v>
      </c>
      <c r="C88" s="21">
        <v>125</v>
      </c>
      <c r="D88" s="31">
        <v>17</v>
      </c>
      <c r="F88" s="32"/>
      <c r="G88" s="33">
        <f t="shared" si="7"/>
        <v>0</v>
      </c>
      <c r="H88" s="34">
        <f t="shared" si="6"/>
        <v>0</v>
      </c>
    </row>
    <row r="89" spans="1:9" hidden="1" x14ac:dyDescent="0.25">
      <c r="A89" s="12">
        <v>14028529</v>
      </c>
      <c r="B89" s="16" t="s">
        <v>172</v>
      </c>
      <c r="C89" s="21">
        <v>145</v>
      </c>
      <c r="D89" s="31">
        <v>20</v>
      </c>
      <c r="F89" s="32"/>
      <c r="G89" s="33">
        <f t="shared" si="7"/>
        <v>0</v>
      </c>
      <c r="H89" s="34">
        <f t="shared" si="6"/>
        <v>0</v>
      </c>
    </row>
    <row r="90" spans="1:9" hidden="1" x14ac:dyDescent="0.25">
      <c r="A90" s="12">
        <v>14034015</v>
      </c>
      <c r="B90" s="16" t="s">
        <v>173</v>
      </c>
      <c r="C90" s="21">
        <v>133</v>
      </c>
      <c r="D90" s="31">
        <v>18</v>
      </c>
      <c r="F90" s="32"/>
      <c r="G90" s="33">
        <f t="shared" si="7"/>
        <v>0</v>
      </c>
      <c r="H90" s="34">
        <f t="shared" si="6"/>
        <v>0</v>
      </c>
    </row>
    <row r="91" spans="1:9" hidden="1" x14ac:dyDescent="0.25">
      <c r="A91" s="12">
        <v>14048123</v>
      </c>
      <c r="B91" s="16" t="s">
        <v>174</v>
      </c>
      <c r="C91" s="21">
        <v>1780</v>
      </c>
      <c r="D91" s="31">
        <v>240</v>
      </c>
      <c r="F91" s="32"/>
      <c r="G91" s="33">
        <f t="shared" si="7"/>
        <v>0</v>
      </c>
      <c r="H91" s="34">
        <f t="shared" si="6"/>
        <v>0</v>
      </c>
    </row>
    <row r="92" spans="1:9" hidden="1" x14ac:dyDescent="0.25">
      <c r="A92" s="12">
        <v>14047673</v>
      </c>
      <c r="B92" s="16" t="s">
        <v>175</v>
      </c>
      <c r="C92" s="21">
        <v>2100</v>
      </c>
      <c r="D92" s="31">
        <v>284</v>
      </c>
      <c r="F92" s="32"/>
      <c r="G92" s="33">
        <f t="shared" si="7"/>
        <v>0</v>
      </c>
      <c r="H92" s="34">
        <f t="shared" si="6"/>
        <v>0</v>
      </c>
    </row>
    <row r="93" spans="1:9" hidden="1" x14ac:dyDescent="0.25">
      <c r="A93" s="12" t="s">
        <v>176</v>
      </c>
      <c r="B93" s="47" t="s">
        <v>177</v>
      </c>
      <c r="C93" s="21">
        <v>2100</v>
      </c>
      <c r="D93" s="31">
        <v>284</v>
      </c>
      <c r="F93" s="32"/>
      <c r="G93" s="33">
        <f t="shared" si="7"/>
        <v>0</v>
      </c>
      <c r="H93" s="34">
        <f t="shared" si="6"/>
        <v>0</v>
      </c>
      <c r="I93" s="55"/>
    </row>
    <row r="94" spans="1:9" hidden="1" x14ac:dyDescent="0.25">
      <c r="A94" s="12">
        <v>14028441</v>
      </c>
      <c r="B94" s="16" t="s">
        <v>178</v>
      </c>
      <c r="C94" s="21">
        <v>175</v>
      </c>
      <c r="D94" s="31">
        <v>24</v>
      </c>
      <c r="F94" s="32"/>
      <c r="G94" s="33">
        <f t="shared" si="7"/>
        <v>0</v>
      </c>
      <c r="H94" s="34">
        <f t="shared" si="6"/>
        <v>0</v>
      </c>
    </row>
    <row r="95" spans="1:9" hidden="1" x14ac:dyDescent="0.25">
      <c r="A95" s="12">
        <v>14028446</v>
      </c>
      <c r="B95" s="16" t="s">
        <v>179</v>
      </c>
      <c r="C95" s="21">
        <v>125</v>
      </c>
      <c r="D95" s="31">
        <v>17</v>
      </c>
      <c r="F95" s="32"/>
      <c r="G95" s="33">
        <f t="shared" si="7"/>
        <v>0</v>
      </c>
      <c r="H95" s="34">
        <f t="shared" si="6"/>
        <v>0</v>
      </c>
    </row>
    <row r="96" spans="1:9" hidden="1" x14ac:dyDescent="0.25">
      <c r="A96" s="12">
        <v>14028448</v>
      </c>
      <c r="B96" s="16" t="s">
        <v>180</v>
      </c>
      <c r="C96" s="21">
        <v>180</v>
      </c>
      <c r="D96" s="31">
        <v>24.5</v>
      </c>
      <c r="F96" s="32"/>
      <c r="G96" s="33">
        <f t="shared" si="7"/>
        <v>0</v>
      </c>
      <c r="H96" s="34">
        <f t="shared" si="6"/>
        <v>0</v>
      </c>
    </row>
    <row r="97" spans="1:8" hidden="1" x14ac:dyDescent="0.25">
      <c r="A97" s="12">
        <v>14028443</v>
      </c>
      <c r="B97" s="16" t="s">
        <v>181</v>
      </c>
      <c r="C97" s="21">
        <v>40</v>
      </c>
      <c r="D97" s="31">
        <v>5.4</v>
      </c>
      <c r="F97" s="32"/>
      <c r="G97" s="33">
        <f t="shared" si="7"/>
        <v>0</v>
      </c>
      <c r="H97" s="34">
        <f t="shared" si="6"/>
        <v>0</v>
      </c>
    </row>
    <row r="98" spans="1:8" hidden="1" x14ac:dyDescent="0.25">
      <c r="A98" s="12">
        <v>14028449</v>
      </c>
      <c r="B98" s="16" t="s">
        <v>182</v>
      </c>
      <c r="C98" s="21">
        <v>30</v>
      </c>
      <c r="D98" s="31">
        <v>4</v>
      </c>
      <c r="F98" s="32"/>
      <c r="G98" s="33">
        <f t="shared" si="7"/>
        <v>0</v>
      </c>
      <c r="H98" s="34">
        <f t="shared" si="6"/>
        <v>0</v>
      </c>
    </row>
    <row r="99" spans="1:8" hidden="1" x14ac:dyDescent="0.25">
      <c r="A99" s="12">
        <v>14028179</v>
      </c>
      <c r="B99" s="16" t="s">
        <v>183</v>
      </c>
      <c r="C99" s="21">
        <v>54</v>
      </c>
      <c r="D99" s="31">
        <v>7.3</v>
      </c>
      <c r="F99" s="32"/>
      <c r="G99" s="33">
        <f t="shared" si="7"/>
        <v>0</v>
      </c>
      <c r="H99" s="34">
        <f t="shared" si="6"/>
        <v>0</v>
      </c>
    </row>
    <row r="100" spans="1:8" hidden="1" x14ac:dyDescent="0.25">
      <c r="A100" s="12">
        <v>14050669</v>
      </c>
      <c r="B100" s="16" t="s">
        <v>184</v>
      </c>
      <c r="C100" s="21">
        <v>430</v>
      </c>
      <c r="D100" s="31">
        <v>58</v>
      </c>
      <c r="F100" s="32"/>
      <c r="G100" s="33">
        <f t="shared" si="7"/>
        <v>0</v>
      </c>
      <c r="H100" s="34">
        <f t="shared" si="6"/>
        <v>0</v>
      </c>
    </row>
    <row r="101" spans="1:8" hidden="1" x14ac:dyDescent="0.25">
      <c r="A101" s="12">
        <v>14028190</v>
      </c>
      <c r="B101" s="16" t="s">
        <v>185</v>
      </c>
      <c r="C101" s="22">
        <v>330</v>
      </c>
      <c r="D101" s="34">
        <v>45</v>
      </c>
      <c r="F101" s="32"/>
      <c r="G101" s="33">
        <f t="shared" si="7"/>
        <v>0</v>
      </c>
      <c r="H101" s="34">
        <f t="shared" ref="H101:H123" si="16">D101*F101</f>
        <v>0</v>
      </c>
    </row>
    <row r="102" spans="1:8" hidden="1" x14ac:dyDescent="0.25">
      <c r="A102" s="12">
        <v>14028191</v>
      </c>
      <c r="B102" s="16" t="s">
        <v>186</v>
      </c>
      <c r="C102" s="22">
        <v>300</v>
      </c>
      <c r="D102" s="34">
        <v>41</v>
      </c>
      <c r="F102" s="32"/>
      <c r="G102" s="33">
        <f t="shared" si="7"/>
        <v>0</v>
      </c>
      <c r="H102" s="34">
        <f t="shared" si="16"/>
        <v>0</v>
      </c>
    </row>
    <row r="103" spans="1:8" hidden="1" x14ac:dyDescent="0.25">
      <c r="A103" s="12">
        <v>14028192</v>
      </c>
      <c r="B103" s="16" t="s">
        <v>187</v>
      </c>
      <c r="C103" s="22">
        <v>300</v>
      </c>
      <c r="D103" s="34">
        <v>41</v>
      </c>
      <c r="F103" s="32"/>
      <c r="G103" s="33">
        <f t="shared" si="7"/>
        <v>0</v>
      </c>
      <c r="H103" s="34">
        <f t="shared" si="16"/>
        <v>0</v>
      </c>
    </row>
    <row r="104" spans="1:8" hidden="1" x14ac:dyDescent="0.25">
      <c r="A104" s="12">
        <v>14049104</v>
      </c>
      <c r="B104" s="16" t="s">
        <v>188</v>
      </c>
      <c r="C104" s="22">
        <v>190</v>
      </c>
      <c r="D104" s="34">
        <v>25.4</v>
      </c>
      <c r="F104" s="32"/>
      <c r="G104" s="33">
        <f t="shared" si="7"/>
        <v>0</v>
      </c>
      <c r="H104" s="34">
        <f t="shared" si="16"/>
        <v>0</v>
      </c>
    </row>
    <row r="105" spans="1:8" hidden="1" x14ac:dyDescent="0.25">
      <c r="A105" s="12">
        <v>14047910</v>
      </c>
      <c r="B105" s="16" t="s">
        <v>189</v>
      </c>
      <c r="C105" s="22">
        <v>183</v>
      </c>
      <c r="D105" s="34">
        <v>24.6</v>
      </c>
      <c r="F105" s="32"/>
      <c r="G105" s="33">
        <f t="shared" si="7"/>
        <v>0</v>
      </c>
      <c r="H105" s="34">
        <f t="shared" si="16"/>
        <v>0</v>
      </c>
    </row>
    <row r="106" spans="1:8" hidden="1" x14ac:dyDescent="0.25">
      <c r="A106" s="12">
        <v>14047911</v>
      </c>
      <c r="B106" s="16" t="s">
        <v>190</v>
      </c>
      <c r="C106" s="22">
        <v>169</v>
      </c>
      <c r="D106" s="34">
        <v>22.7</v>
      </c>
      <c r="F106" s="35"/>
      <c r="G106" s="33">
        <f t="shared" si="7"/>
        <v>0</v>
      </c>
      <c r="H106" s="34">
        <f t="shared" si="16"/>
        <v>0</v>
      </c>
    </row>
    <row r="107" spans="1:8" hidden="1" x14ac:dyDescent="0.25">
      <c r="A107" s="12">
        <v>14050666</v>
      </c>
      <c r="B107" s="16" t="s">
        <v>191</v>
      </c>
      <c r="C107" s="22">
        <v>150</v>
      </c>
      <c r="D107" s="34">
        <v>20</v>
      </c>
      <c r="F107" s="35"/>
      <c r="G107" s="33">
        <f t="shared" si="7"/>
        <v>0</v>
      </c>
      <c r="H107" s="34">
        <f t="shared" si="16"/>
        <v>0</v>
      </c>
    </row>
    <row r="108" spans="1:8" hidden="1" x14ac:dyDescent="0.25">
      <c r="A108" s="12">
        <v>14050668</v>
      </c>
      <c r="B108" s="16" t="s">
        <v>192</v>
      </c>
      <c r="C108" s="22">
        <v>225</v>
      </c>
      <c r="D108" s="34">
        <v>30</v>
      </c>
      <c r="F108" s="35"/>
      <c r="G108" s="33">
        <f t="shared" si="7"/>
        <v>0</v>
      </c>
      <c r="H108" s="34">
        <f t="shared" si="16"/>
        <v>0</v>
      </c>
    </row>
    <row r="109" spans="1:8" hidden="1" x14ac:dyDescent="0.25">
      <c r="A109" s="12">
        <v>14050667</v>
      </c>
      <c r="B109" s="16" t="s">
        <v>193</v>
      </c>
      <c r="C109" s="21">
        <v>280</v>
      </c>
      <c r="D109" s="31">
        <v>38</v>
      </c>
      <c r="F109" s="32"/>
      <c r="G109" s="33">
        <f t="shared" si="7"/>
        <v>0</v>
      </c>
      <c r="H109" s="34">
        <f t="shared" si="16"/>
        <v>0</v>
      </c>
    </row>
    <row r="110" spans="1:8" hidden="1" x14ac:dyDescent="0.25">
      <c r="A110" s="12">
        <v>14047912</v>
      </c>
      <c r="B110" s="16" t="s">
        <v>194</v>
      </c>
      <c r="C110" s="21">
        <v>120</v>
      </c>
      <c r="D110" s="31">
        <v>16.25</v>
      </c>
      <c r="F110" s="32"/>
      <c r="G110" s="33">
        <f t="shared" si="7"/>
        <v>0</v>
      </c>
      <c r="H110" s="34">
        <f t="shared" si="16"/>
        <v>0</v>
      </c>
    </row>
    <row r="111" spans="1:8" hidden="1" x14ac:dyDescent="0.25">
      <c r="A111" s="12">
        <v>14028188</v>
      </c>
      <c r="B111" s="16" t="s">
        <v>195</v>
      </c>
      <c r="C111" s="21">
        <v>360</v>
      </c>
      <c r="D111" s="31">
        <v>48.5</v>
      </c>
      <c r="F111" s="32"/>
      <c r="G111" s="33">
        <f t="shared" ref="G111:G123" si="17">C111*F111</f>
        <v>0</v>
      </c>
      <c r="H111" s="34">
        <f t="shared" si="16"/>
        <v>0</v>
      </c>
    </row>
    <row r="112" spans="1:8" hidden="1" x14ac:dyDescent="0.25">
      <c r="A112" s="12">
        <v>14029211</v>
      </c>
      <c r="B112" s="16" t="s">
        <v>196</v>
      </c>
      <c r="C112" s="21">
        <v>170</v>
      </c>
      <c r="D112" s="31">
        <v>23</v>
      </c>
      <c r="F112" s="32"/>
      <c r="G112" s="33">
        <f t="shared" si="17"/>
        <v>0</v>
      </c>
      <c r="H112" s="34">
        <f t="shared" si="16"/>
        <v>0</v>
      </c>
    </row>
    <row r="113" spans="1:9" hidden="1" x14ac:dyDescent="0.25">
      <c r="A113" s="12">
        <v>14029213</v>
      </c>
      <c r="B113" s="16" t="s">
        <v>197</v>
      </c>
      <c r="C113" s="21">
        <v>100</v>
      </c>
      <c r="D113" s="31">
        <v>13.5</v>
      </c>
      <c r="F113" s="32"/>
      <c r="G113" s="33">
        <f t="shared" si="17"/>
        <v>0</v>
      </c>
      <c r="H113" s="34">
        <f t="shared" si="16"/>
        <v>0</v>
      </c>
    </row>
    <row r="114" spans="1:9" hidden="1" x14ac:dyDescent="0.25">
      <c r="A114" s="12">
        <v>14029215</v>
      </c>
      <c r="B114" s="16" t="s">
        <v>198</v>
      </c>
      <c r="C114" s="21">
        <v>60</v>
      </c>
      <c r="D114" s="31">
        <v>8.1</v>
      </c>
      <c r="F114" s="32"/>
      <c r="G114" s="33">
        <f t="shared" si="17"/>
        <v>0</v>
      </c>
      <c r="H114" s="34">
        <f t="shared" si="16"/>
        <v>0</v>
      </c>
    </row>
    <row r="115" spans="1:9" hidden="1" x14ac:dyDescent="0.25">
      <c r="A115" s="12">
        <v>14029214</v>
      </c>
      <c r="B115" s="16" t="s">
        <v>199</v>
      </c>
      <c r="C115" s="21">
        <v>50</v>
      </c>
      <c r="D115" s="31">
        <v>6.75</v>
      </c>
      <c r="F115" s="32"/>
      <c r="G115" s="33">
        <f t="shared" si="17"/>
        <v>0</v>
      </c>
      <c r="H115" s="34">
        <f t="shared" si="16"/>
        <v>0</v>
      </c>
    </row>
    <row r="116" spans="1:9" hidden="1" x14ac:dyDescent="0.25">
      <c r="A116" s="12">
        <v>14029212</v>
      </c>
      <c r="B116" s="16" t="s">
        <v>200</v>
      </c>
      <c r="C116" s="21">
        <v>120</v>
      </c>
      <c r="D116" s="31">
        <v>16.5</v>
      </c>
      <c r="F116" s="32"/>
      <c r="G116" s="33">
        <f t="shared" si="17"/>
        <v>0</v>
      </c>
      <c r="H116" s="34">
        <f t="shared" si="16"/>
        <v>0</v>
      </c>
    </row>
    <row r="117" spans="1:9" hidden="1" x14ac:dyDescent="0.25">
      <c r="A117" s="12">
        <v>14048305</v>
      </c>
      <c r="B117" s="16" t="s">
        <v>201</v>
      </c>
      <c r="C117" s="21">
        <v>75</v>
      </c>
      <c r="D117" s="31">
        <v>10</v>
      </c>
      <c r="F117" s="32"/>
      <c r="G117" s="33">
        <f t="shared" si="17"/>
        <v>0</v>
      </c>
      <c r="H117" s="34">
        <f t="shared" si="16"/>
        <v>0</v>
      </c>
    </row>
    <row r="118" spans="1:9" hidden="1" x14ac:dyDescent="0.25">
      <c r="A118" s="12">
        <v>14048308</v>
      </c>
      <c r="B118" s="16" t="s">
        <v>202</v>
      </c>
      <c r="C118" s="21">
        <v>285</v>
      </c>
      <c r="D118" s="31">
        <v>38.5</v>
      </c>
      <c r="F118" s="32"/>
      <c r="G118" s="33">
        <f t="shared" si="17"/>
        <v>0</v>
      </c>
      <c r="H118" s="34">
        <f t="shared" si="16"/>
        <v>0</v>
      </c>
    </row>
    <row r="119" spans="1:9" hidden="1" x14ac:dyDescent="0.25">
      <c r="A119" s="12">
        <v>14048307</v>
      </c>
      <c r="B119" s="16" t="s">
        <v>203</v>
      </c>
      <c r="C119" s="21">
        <v>260</v>
      </c>
      <c r="D119" s="31">
        <v>35</v>
      </c>
      <c r="F119" s="32"/>
      <c r="G119" s="33">
        <f t="shared" si="17"/>
        <v>0</v>
      </c>
      <c r="H119" s="34">
        <f t="shared" si="16"/>
        <v>0</v>
      </c>
    </row>
    <row r="120" spans="1:9" hidden="1" x14ac:dyDescent="0.25">
      <c r="A120" s="12">
        <v>14050317</v>
      </c>
      <c r="B120" s="16" t="s">
        <v>204</v>
      </c>
      <c r="C120" s="21">
        <v>50</v>
      </c>
      <c r="D120" s="31">
        <v>6.7</v>
      </c>
      <c r="F120" s="32"/>
      <c r="G120" s="33">
        <f t="shared" si="17"/>
        <v>0</v>
      </c>
      <c r="H120" s="34">
        <f t="shared" si="16"/>
        <v>0</v>
      </c>
    </row>
    <row r="121" spans="1:9" hidden="1" x14ac:dyDescent="0.25">
      <c r="A121" s="12">
        <v>14028451</v>
      </c>
      <c r="B121" s="16" t="s">
        <v>205</v>
      </c>
      <c r="C121" s="21">
        <v>270</v>
      </c>
      <c r="D121" s="31">
        <v>37</v>
      </c>
      <c r="F121" s="32"/>
      <c r="G121" s="33">
        <f t="shared" si="17"/>
        <v>0</v>
      </c>
      <c r="H121" s="34">
        <f t="shared" si="16"/>
        <v>0</v>
      </c>
    </row>
    <row r="122" spans="1:9" hidden="1" x14ac:dyDescent="0.25">
      <c r="A122" s="12">
        <v>14028450</v>
      </c>
      <c r="B122" s="16" t="s">
        <v>206</v>
      </c>
      <c r="C122" s="21">
        <v>235</v>
      </c>
      <c r="D122" s="31">
        <v>32</v>
      </c>
      <c r="F122" s="32"/>
      <c r="G122" s="33">
        <f t="shared" si="17"/>
        <v>0</v>
      </c>
      <c r="H122" s="34">
        <f t="shared" si="16"/>
        <v>0</v>
      </c>
    </row>
    <row r="123" spans="1:9" hidden="1" x14ac:dyDescent="0.25">
      <c r="A123" s="12">
        <v>14030670</v>
      </c>
      <c r="B123" s="16" t="s">
        <v>207</v>
      </c>
      <c r="C123" s="21">
        <v>345</v>
      </c>
      <c r="D123" s="31">
        <v>46</v>
      </c>
      <c r="F123" s="32"/>
      <c r="G123" s="33">
        <f t="shared" si="17"/>
        <v>0</v>
      </c>
      <c r="H123" s="34">
        <f t="shared" si="16"/>
        <v>0</v>
      </c>
    </row>
    <row r="124" spans="1:9" x14ac:dyDescent="0.25">
      <c r="A124" s="12"/>
      <c r="F124" s="36">
        <v>1</v>
      </c>
    </row>
    <row r="125" spans="1:9" x14ac:dyDescent="0.25">
      <c r="A125" s="30" t="s">
        <v>208</v>
      </c>
      <c r="B125" s="5"/>
      <c r="D125" s="25" t="s">
        <v>209</v>
      </c>
      <c r="F125" s="36">
        <v>1</v>
      </c>
      <c r="G125" s="26">
        <f>SUM(G4:G124)</f>
        <v>7767.4</v>
      </c>
      <c r="H125" s="27">
        <f>SUM(H4:H124)</f>
        <v>1042.6040268456377</v>
      </c>
      <c r="I125" s="10"/>
    </row>
  </sheetData>
  <sheetProtection formatCells="0" selectLockedCells="1" sort="0"/>
  <autoFilter ref="A1:L123" xr:uid="{EE2CFE3F-534D-4EDA-8289-303E0D27E136}">
    <filterColumn colId="5">
      <filters>
        <filter val="1"/>
        <filter val="2"/>
        <filter val="3"/>
        <filter val="4"/>
        <filter val="Fill in"/>
        <filter val="Qty"/>
      </filters>
    </filterColumn>
  </autoFilter>
  <pageMargins left="0.7" right="0.7" top="0.75" bottom="0.75" header="0.3" footer="0.3"/>
  <pageSetup paperSize="9" scale="72" orientation="portrait"/>
  <rowBreaks count="1" manualBreakCount="1">
    <brk id="47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ED492-DE72-4ADD-9B7F-0259010D282E}">
  <sheetPr filterMode="1">
    <tabColor theme="7" tint="0.79998168889431442"/>
  </sheetPr>
  <dimension ref="A1:K125"/>
  <sheetViews>
    <sheetView showGridLines="0" zoomScaleNormal="85" zoomScaleSheetLayoutView="70" workbookViewId="0">
      <pane ySplit="1" topLeftCell="A2" activePane="bottomLeft" state="frozen"/>
      <selection pane="bottomLeft" activeCell="J134" sqref="J134"/>
    </sheetView>
  </sheetViews>
  <sheetFormatPr defaultColWidth="9.140625" defaultRowHeight="15" x14ac:dyDescent="0.25"/>
  <cols>
    <col min="1" max="1" width="11.7109375" style="10" customWidth="1"/>
    <col min="2" max="2" width="64.5703125" style="3" customWidth="1"/>
    <col min="3" max="3" width="13.85546875" style="8" customWidth="1"/>
    <col min="4" max="4" width="13.85546875" style="8" bestFit="1" customWidth="1"/>
    <col min="5" max="5" width="8.140625" customWidth="1"/>
    <col min="6" max="6" width="9.85546875" style="8" customWidth="1"/>
    <col min="7" max="7" width="12" style="8" customWidth="1"/>
    <col min="8" max="8" width="13.7109375" style="8" customWidth="1"/>
    <col min="9" max="9" width="44.7109375" style="49" customWidth="1"/>
    <col min="10" max="10" width="86.7109375" customWidth="1"/>
    <col min="11" max="11" width="19.85546875" customWidth="1"/>
  </cols>
  <sheetData>
    <row r="1" spans="1:11" ht="21.75" customHeight="1" x14ac:dyDescent="0.25">
      <c r="A1" s="13" t="s">
        <v>5</v>
      </c>
      <c r="B1" s="14" t="s">
        <v>6</v>
      </c>
      <c r="C1" s="18"/>
      <c r="D1" s="28">
        <v>7.45</v>
      </c>
      <c r="F1" s="24" t="s">
        <v>7</v>
      </c>
      <c r="G1" s="18"/>
      <c r="H1" s="18"/>
    </row>
    <row r="2" spans="1:11" x14ac:dyDescent="0.25">
      <c r="A2" s="15" t="s">
        <v>8</v>
      </c>
      <c r="B2" s="2"/>
      <c r="C2" s="7"/>
      <c r="D2" s="29" t="s">
        <v>9</v>
      </c>
      <c r="F2" s="23" t="s">
        <v>10</v>
      </c>
    </row>
    <row r="3" spans="1:11" x14ac:dyDescent="0.25">
      <c r="B3" s="14" t="s">
        <v>0</v>
      </c>
      <c r="C3" s="19" t="s">
        <v>14</v>
      </c>
      <c r="D3" s="19" t="s">
        <v>15</v>
      </c>
      <c r="F3" s="19" t="s">
        <v>13</v>
      </c>
      <c r="G3" s="19" t="s">
        <v>14</v>
      </c>
      <c r="H3" s="19" t="s">
        <v>15</v>
      </c>
      <c r="J3" s="1"/>
      <c r="K3" s="1"/>
    </row>
    <row r="4" spans="1:11" hidden="1" x14ac:dyDescent="0.25">
      <c r="A4" s="11" t="s">
        <v>16</v>
      </c>
      <c r="B4" s="4" t="s">
        <v>17</v>
      </c>
      <c r="C4" s="20">
        <v>2995</v>
      </c>
      <c r="D4" s="31">
        <f>C4/D$1</f>
        <v>402.01342281879192</v>
      </c>
      <c r="F4" s="32"/>
      <c r="G4" s="33">
        <f>C4*F4</f>
        <v>0</v>
      </c>
      <c r="H4" s="34">
        <f>D4*F4</f>
        <v>0</v>
      </c>
      <c r="J4" s="1"/>
      <c r="K4" s="1"/>
    </row>
    <row r="5" spans="1:11" hidden="1" x14ac:dyDescent="0.25">
      <c r="A5" s="11" t="s">
        <v>18</v>
      </c>
      <c r="B5" s="4" t="s">
        <v>19</v>
      </c>
      <c r="C5" s="20">
        <v>1669</v>
      </c>
      <c r="D5" s="31">
        <f t="shared" ref="D5:D40" si="0">C5/D$1</f>
        <v>224.02684563758388</v>
      </c>
      <c r="F5" s="32"/>
      <c r="G5" s="33">
        <f t="shared" ref="G5:G19" si="1">C5*F5</f>
        <v>0</v>
      </c>
      <c r="H5" s="34">
        <f t="shared" ref="H5:H16" si="2">D5*F5</f>
        <v>0</v>
      </c>
    </row>
    <row r="6" spans="1:11" hidden="1" x14ac:dyDescent="0.25">
      <c r="A6" s="11" t="s">
        <v>20</v>
      </c>
      <c r="B6" s="4" t="s">
        <v>21</v>
      </c>
      <c r="C6" s="20" t="s">
        <v>22</v>
      </c>
      <c r="D6" s="31">
        <f>C6/D$1</f>
        <v>298.65771812080538</v>
      </c>
      <c r="F6" s="32"/>
      <c r="G6" s="33">
        <f t="shared" si="1"/>
        <v>0</v>
      </c>
      <c r="H6" s="34">
        <f>D6*F6</f>
        <v>0</v>
      </c>
    </row>
    <row r="7" spans="1:11" hidden="1" x14ac:dyDescent="0.25">
      <c r="A7" s="11" t="s">
        <v>23</v>
      </c>
      <c r="B7" s="4" t="s">
        <v>24</v>
      </c>
      <c r="C7" s="20">
        <v>1650</v>
      </c>
      <c r="D7" s="31">
        <f t="shared" si="0"/>
        <v>221.47651006711408</v>
      </c>
      <c r="F7" s="32"/>
      <c r="G7" s="33">
        <f t="shared" si="1"/>
        <v>0</v>
      </c>
      <c r="H7" s="34">
        <f t="shared" si="2"/>
        <v>0</v>
      </c>
    </row>
    <row r="8" spans="1:11" hidden="1" x14ac:dyDescent="0.25">
      <c r="A8" s="11" t="s">
        <v>25</v>
      </c>
      <c r="B8" s="4" t="s">
        <v>26</v>
      </c>
      <c r="C8" s="20">
        <v>1550</v>
      </c>
      <c r="D8" s="31">
        <f t="shared" si="0"/>
        <v>208.05369127516778</v>
      </c>
      <c r="F8" s="32"/>
      <c r="G8" s="33">
        <f t="shared" si="1"/>
        <v>0</v>
      </c>
      <c r="H8" s="34">
        <f t="shared" si="2"/>
        <v>0</v>
      </c>
    </row>
    <row r="9" spans="1:11" hidden="1" x14ac:dyDescent="0.25">
      <c r="A9" s="11" t="s">
        <v>27</v>
      </c>
      <c r="B9" s="4" t="s">
        <v>28</v>
      </c>
      <c r="C9" s="20">
        <v>1250</v>
      </c>
      <c r="D9" s="31">
        <f t="shared" si="0"/>
        <v>167.78523489932886</v>
      </c>
      <c r="F9" s="32"/>
      <c r="G9" s="33">
        <f t="shared" si="1"/>
        <v>0</v>
      </c>
      <c r="H9" s="34">
        <f t="shared" si="2"/>
        <v>0</v>
      </c>
    </row>
    <row r="10" spans="1:11" hidden="1" x14ac:dyDescent="0.25">
      <c r="A10" s="39" t="s">
        <v>29</v>
      </c>
      <c r="B10" s="38" t="s">
        <v>30</v>
      </c>
      <c r="C10" s="20">
        <v>5990</v>
      </c>
      <c r="D10" s="31">
        <f t="shared" si="0"/>
        <v>804.02684563758385</v>
      </c>
      <c r="F10" s="32"/>
      <c r="G10" s="33">
        <f t="shared" si="1"/>
        <v>0</v>
      </c>
      <c r="H10" s="34">
        <f t="shared" si="2"/>
        <v>0</v>
      </c>
    </row>
    <row r="11" spans="1:11" hidden="1" x14ac:dyDescent="0.25">
      <c r="A11" s="11" t="s">
        <v>31</v>
      </c>
      <c r="B11" s="4" t="s">
        <v>32</v>
      </c>
      <c r="C11" s="20">
        <v>957</v>
      </c>
      <c r="D11" s="31">
        <f t="shared" si="0"/>
        <v>128.45637583892616</v>
      </c>
      <c r="F11" s="32"/>
      <c r="G11" s="33">
        <f t="shared" si="1"/>
        <v>0</v>
      </c>
      <c r="H11" s="34">
        <f t="shared" si="2"/>
        <v>0</v>
      </c>
    </row>
    <row r="12" spans="1:11" hidden="1" x14ac:dyDescent="0.25">
      <c r="A12" s="11" t="s">
        <v>33</v>
      </c>
      <c r="B12" s="4" t="s">
        <v>34</v>
      </c>
      <c r="C12" s="20" t="s">
        <v>35</v>
      </c>
      <c r="D12" s="31">
        <f t="shared" si="0"/>
        <v>188.3221476510067</v>
      </c>
      <c r="F12" s="32"/>
      <c r="G12" s="33">
        <f t="shared" si="1"/>
        <v>0</v>
      </c>
      <c r="H12" s="34">
        <f t="shared" si="2"/>
        <v>0</v>
      </c>
    </row>
    <row r="13" spans="1:11" hidden="1" x14ac:dyDescent="0.25">
      <c r="A13" s="11" t="s">
        <v>36</v>
      </c>
      <c r="B13" s="9" t="s">
        <v>37</v>
      </c>
      <c r="C13" s="20">
        <v>958</v>
      </c>
      <c r="D13" s="31">
        <f t="shared" si="0"/>
        <v>128.59060402684563</v>
      </c>
      <c r="F13" s="32"/>
      <c r="G13" s="33">
        <f t="shared" si="1"/>
        <v>0</v>
      </c>
      <c r="H13" s="34">
        <f t="shared" si="2"/>
        <v>0</v>
      </c>
    </row>
    <row r="14" spans="1:11" hidden="1" x14ac:dyDescent="0.25">
      <c r="A14" s="11" t="s">
        <v>38</v>
      </c>
      <c r="B14" s="4" t="s">
        <v>39</v>
      </c>
      <c r="C14" s="20" t="s">
        <v>40</v>
      </c>
      <c r="D14" s="31">
        <f t="shared" si="0"/>
        <v>194.63087248322148</v>
      </c>
      <c r="F14" s="32"/>
      <c r="G14" s="33">
        <f t="shared" si="1"/>
        <v>0</v>
      </c>
      <c r="H14" s="34">
        <f t="shared" si="2"/>
        <v>0</v>
      </c>
    </row>
    <row r="15" spans="1:11" hidden="1" x14ac:dyDescent="0.25">
      <c r="A15" s="11" t="s">
        <v>41</v>
      </c>
      <c r="B15" s="4" t="s">
        <v>42</v>
      </c>
      <c r="C15" s="20" t="s">
        <v>43</v>
      </c>
      <c r="D15" s="31">
        <f t="shared" si="0"/>
        <v>224.83221476510067</v>
      </c>
      <c r="F15" s="32"/>
      <c r="G15" s="33">
        <f t="shared" si="1"/>
        <v>0</v>
      </c>
      <c r="H15" s="34">
        <f t="shared" si="2"/>
        <v>0</v>
      </c>
    </row>
    <row r="16" spans="1:11" hidden="1" x14ac:dyDescent="0.25">
      <c r="A16" s="11" t="s">
        <v>44</v>
      </c>
      <c r="B16" s="4" t="s">
        <v>45</v>
      </c>
      <c r="C16" s="20">
        <v>1995</v>
      </c>
      <c r="D16" s="31">
        <f t="shared" si="0"/>
        <v>267.78523489932883</v>
      </c>
      <c r="F16" s="32"/>
      <c r="G16" s="33">
        <f t="shared" si="1"/>
        <v>0</v>
      </c>
      <c r="H16" s="34">
        <f t="shared" si="2"/>
        <v>0</v>
      </c>
      <c r="I16" s="57" t="s">
        <v>46</v>
      </c>
    </row>
    <row r="17" spans="1:11" hidden="1" x14ac:dyDescent="0.25">
      <c r="A17" s="39" t="s">
        <v>47</v>
      </c>
      <c r="B17" s="38" t="s">
        <v>48</v>
      </c>
      <c r="C17" s="20">
        <v>1499</v>
      </c>
      <c r="D17" s="31">
        <f t="shared" si="0"/>
        <v>201.20805369127515</v>
      </c>
      <c r="F17" s="32"/>
      <c r="G17" s="33">
        <f t="shared" si="1"/>
        <v>0</v>
      </c>
      <c r="H17" s="34">
        <f>D17*F17</f>
        <v>0</v>
      </c>
    </row>
    <row r="18" spans="1:11" hidden="1" x14ac:dyDescent="0.25">
      <c r="A18" s="39" t="s">
        <v>49</v>
      </c>
      <c r="B18" s="38" t="s">
        <v>50</v>
      </c>
      <c r="C18" s="20">
        <v>1499</v>
      </c>
      <c r="D18" s="31">
        <f t="shared" si="0"/>
        <v>201.20805369127515</v>
      </c>
      <c r="F18" s="32"/>
      <c r="G18" s="33">
        <f t="shared" si="1"/>
        <v>0</v>
      </c>
      <c r="H18" s="34">
        <f>D18*F18</f>
        <v>0</v>
      </c>
    </row>
    <row r="19" spans="1:11" hidden="1" x14ac:dyDescent="0.25">
      <c r="A19" s="11" t="s">
        <v>51</v>
      </c>
      <c r="B19" s="56" t="s">
        <v>52</v>
      </c>
      <c r="C19" s="20">
        <v>2995</v>
      </c>
      <c r="D19" s="31">
        <f t="shared" si="0"/>
        <v>402.01342281879192</v>
      </c>
      <c r="F19" s="32"/>
      <c r="G19" s="33">
        <f t="shared" si="1"/>
        <v>0</v>
      </c>
      <c r="H19" s="34">
        <f>D19*F19</f>
        <v>0</v>
      </c>
      <c r="K19" s="6"/>
    </row>
    <row r="20" spans="1:11" hidden="1" x14ac:dyDescent="0.25">
      <c r="B20" s="14" t="s">
        <v>53</v>
      </c>
      <c r="C20" s="19"/>
      <c r="D20" s="19"/>
      <c r="F20" s="19"/>
      <c r="G20" s="19"/>
      <c r="H20" s="19"/>
    </row>
    <row r="21" spans="1:11" x14ac:dyDescent="0.25">
      <c r="A21" s="11" t="s">
        <v>54</v>
      </c>
      <c r="B21" s="4" t="s">
        <v>55</v>
      </c>
      <c r="C21" s="21">
        <v>1200</v>
      </c>
      <c r="D21" s="31">
        <f t="shared" si="0"/>
        <v>161.07382550335569</v>
      </c>
      <c r="F21" s="32">
        <v>1</v>
      </c>
      <c r="G21" s="33">
        <f t="shared" ref="G21:G35" si="3">C21*F21</f>
        <v>1200</v>
      </c>
      <c r="H21" s="34">
        <f t="shared" ref="H21:H35" si="4">D21*F21</f>
        <v>161.07382550335569</v>
      </c>
    </row>
    <row r="22" spans="1:11" x14ac:dyDescent="0.25">
      <c r="A22" s="39" t="s">
        <v>56</v>
      </c>
      <c r="B22" s="38" t="s">
        <v>57</v>
      </c>
      <c r="C22" s="21">
        <v>320</v>
      </c>
      <c r="D22" s="31">
        <f t="shared" si="0"/>
        <v>42.95302013422819</v>
      </c>
      <c r="F22" s="32">
        <v>2</v>
      </c>
      <c r="G22" s="33">
        <f t="shared" si="3"/>
        <v>640</v>
      </c>
      <c r="H22" s="34">
        <f t="shared" si="4"/>
        <v>85.90604026845638</v>
      </c>
      <c r="I22" s="50"/>
    </row>
    <row r="23" spans="1:11" x14ac:dyDescent="0.25">
      <c r="A23" s="11" t="s">
        <v>58</v>
      </c>
      <c r="B23" s="4" t="s">
        <v>59</v>
      </c>
      <c r="C23" s="21">
        <v>202</v>
      </c>
      <c r="D23" s="31">
        <f t="shared" si="0"/>
        <v>27.114093959731544</v>
      </c>
      <c r="F23" s="32">
        <v>2</v>
      </c>
      <c r="G23" s="33">
        <f t="shared" si="3"/>
        <v>404</v>
      </c>
      <c r="H23" s="34">
        <f t="shared" si="4"/>
        <v>54.228187919463089</v>
      </c>
      <c r="I23" s="50"/>
    </row>
    <row r="24" spans="1:11" x14ac:dyDescent="0.25">
      <c r="A24" s="11" t="s">
        <v>60</v>
      </c>
      <c r="B24" s="4" t="s">
        <v>61</v>
      </c>
      <c r="C24" s="21">
        <v>122</v>
      </c>
      <c r="D24" s="31">
        <f t="shared" si="0"/>
        <v>16.375838926174495</v>
      </c>
      <c r="F24" s="32">
        <v>0</v>
      </c>
      <c r="G24" s="33">
        <f t="shared" si="3"/>
        <v>0</v>
      </c>
      <c r="H24" s="34">
        <f t="shared" si="4"/>
        <v>0</v>
      </c>
      <c r="I24" s="50"/>
    </row>
    <row r="25" spans="1:11" x14ac:dyDescent="0.25">
      <c r="A25" s="11" t="s">
        <v>62</v>
      </c>
      <c r="B25" s="4" t="s">
        <v>63</v>
      </c>
      <c r="C25" s="21">
        <v>175</v>
      </c>
      <c r="D25" s="31">
        <f t="shared" si="0"/>
        <v>23.48993288590604</v>
      </c>
      <c r="F25" s="32">
        <v>2</v>
      </c>
      <c r="G25" s="33">
        <f t="shared" si="3"/>
        <v>350</v>
      </c>
      <c r="H25" s="34">
        <f t="shared" si="4"/>
        <v>46.979865771812079</v>
      </c>
      <c r="I25" s="50"/>
    </row>
    <row r="26" spans="1:11" x14ac:dyDescent="0.25">
      <c r="A26" s="11" t="s">
        <v>64</v>
      </c>
      <c r="B26" s="4" t="s">
        <v>65</v>
      </c>
      <c r="C26" s="21">
        <v>110</v>
      </c>
      <c r="D26" s="31">
        <f t="shared" si="0"/>
        <v>14.765100671140939</v>
      </c>
      <c r="F26" s="32">
        <v>0</v>
      </c>
      <c r="G26" s="33">
        <f t="shared" si="3"/>
        <v>0</v>
      </c>
      <c r="H26" s="34">
        <f t="shared" si="4"/>
        <v>0</v>
      </c>
      <c r="I26" s="50"/>
    </row>
    <row r="27" spans="1:11" x14ac:dyDescent="0.25">
      <c r="A27" s="39" t="s">
        <v>66</v>
      </c>
      <c r="B27" s="38" t="s">
        <v>67</v>
      </c>
      <c r="C27" s="21">
        <v>200</v>
      </c>
      <c r="D27" s="31">
        <f t="shared" si="0"/>
        <v>26.845637583892618</v>
      </c>
      <c r="F27" s="32">
        <v>2</v>
      </c>
      <c r="G27" s="33">
        <f t="shared" si="3"/>
        <v>400</v>
      </c>
      <c r="H27" s="34">
        <f t="shared" si="4"/>
        <v>53.691275167785236</v>
      </c>
      <c r="I27" s="50"/>
    </row>
    <row r="28" spans="1:11" x14ac:dyDescent="0.25">
      <c r="A28" s="39" t="s">
        <v>68</v>
      </c>
      <c r="B28" s="38" t="s">
        <v>69</v>
      </c>
      <c r="C28" s="21">
        <v>210</v>
      </c>
      <c r="D28" s="31">
        <f t="shared" si="0"/>
        <v>28.187919463087248</v>
      </c>
      <c r="F28" s="32">
        <v>0</v>
      </c>
      <c r="G28" s="33">
        <f t="shared" si="3"/>
        <v>0</v>
      </c>
      <c r="H28" s="34">
        <f t="shared" si="4"/>
        <v>0</v>
      </c>
      <c r="I28" s="50"/>
    </row>
    <row r="29" spans="1:11" ht="15.75" customHeight="1" x14ac:dyDescent="0.25">
      <c r="A29" s="39" t="s">
        <v>70</v>
      </c>
      <c r="B29" s="38" t="s">
        <v>71</v>
      </c>
      <c r="C29" s="21">
        <v>205</v>
      </c>
      <c r="D29" s="31">
        <f t="shared" si="0"/>
        <v>27.516778523489933</v>
      </c>
      <c r="F29" s="32">
        <v>0</v>
      </c>
      <c r="G29" s="33">
        <f t="shared" si="3"/>
        <v>0</v>
      </c>
      <c r="H29" s="34">
        <f t="shared" si="4"/>
        <v>0</v>
      </c>
      <c r="I29" s="50"/>
    </row>
    <row r="30" spans="1:11" ht="15.75" customHeight="1" x14ac:dyDescent="0.25">
      <c r="A30" s="39" t="s">
        <v>72</v>
      </c>
      <c r="B30" s="38" t="s">
        <v>73</v>
      </c>
      <c r="C30" s="21">
        <v>196</v>
      </c>
      <c r="D30" s="31">
        <f>C30/D$1</f>
        <v>26.308724832214764</v>
      </c>
      <c r="F30" s="32">
        <v>1</v>
      </c>
      <c r="G30" s="33">
        <f t="shared" si="3"/>
        <v>196</v>
      </c>
      <c r="H30" s="34">
        <f t="shared" si="4"/>
        <v>26.308724832214764</v>
      </c>
      <c r="I30" s="50"/>
    </row>
    <row r="31" spans="1:11" x14ac:dyDescent="0.25">
      <c r="A31" s="12" t="s">
        <v>74</v>
      </c>
      <c r="B31" s="16" t="s">
        <v>75</v>
      </c>
      <c r="C31" s="21">
        <v>94</v>
      </c>
      <c r="D31" s="31">
        <f t="shared" si="0"/>
        <v>12.617449664429531</v>
      </c>
      <c r="F31" s="32">
        <v>2</v>
      </c>
      <c r="G31" s="33">
        <f t="shared" si="3"/>
        <v>188</v>
      </c>
      <c r="H31" s="34">
        <f t="shared" si="4"/>
        <v>25.234899328859061</v>
      </c>
    </row>
    <row r="32" spans="1:11" ht="15.75" customHeight="1" x14ac:dyDescent="0.25">
      <c r="A32" s="11" t="s">
        <v>76</v>
      </c>
      <c r="B32" s="40" t="s">
        <v>77</v>
      </c>
      <c r="C32" s="21">
        <v>256.7</v>
      </c>
      <c r="D32" s="31">
        <f t="shared" si="0"/>
        <v>34.456375838926171</v>
      </c>
      <c r="F32" s="32">
        <v>0</v>
      </c>
      <c r="G32" s="33">
        <f t="shared" si="3"/>
        <v>0</v>
      </c>
      <c r="H32" s="34">
        <f t="shared" si="4"/>
        <v>0</v>
      </c>
      <c r="I32" s="50"/>
    </row>
    <row r="33" spans="1:9" x14ac:dyDescent="0.25">
      <c r="A33" s="39" t="s">
        <v>78</v>
      </c>
      <c r="B33" s="38" t="s">
        <v>79</v>
      </c>
      <c r="C33" s="21">
        <v>415</v>
      </c>
      <c r="D33" s="31">
        <f t="shared" si="0"/>
        <v>55.70469798657718</v>
      </c>
      <c r="F33" s="32">
        <v>0</v>
      </c>
      <c r="G33" s="33">
        <f t="shared" si="3"/>
        <v>0</v>
      </c>
      <c r="H33" s="34">
        <f t="shared" si="4"/>
        <v>0</v>
      </c>
      <c r="I33" s="50"/>
    </row>
    <row r="34" spans="1:9" x14ac:dyDescent="0.25">
      <c r="A34" s="39" t="s">
        <v>80</v>
      </c>
      <c r="B34" s="38" t="s">
        <v>81</v>
      </c>
      <c r="C34" s="21">
        <v>545</v>
      </c>
      <c r="D34" s="31">
        <f t="shared" si="0"/>
        <v>73.154362416107375</v>
      </c>
      <c r="F34" s="32">
        <v>0</v>
      </c>
      <c r="G34" s="33">
        <f t="shared" si="3"/>
        <v>0</v>
      </c>
      <c r="H34" s="34">
        <f t="shared" si="4"/>
        <v>0</v>
      </c>
      <c r="I34" s="50"/>
    </row>
    <row r="35" spans="1:9" x14ac:dyDescent="0.25">
      <c r="A35" s="11" t="s">
        <v>82</v>
      </c>
      <c r="B35" s="4" t="s">
        <v>83</v>
      </c>
      <c r="C35" s="21">
        <v>1596</v>
      </c>
      <c r="D35" s="31">
        <f t="shared" si="0"/>
        <v>214.2281879194631</v>
      </c>
      <c r="F35" s="32">
        <v>0</v>
      </c>
      <c r="G35" s="33">
        <f t="shared" si="3"/>
        <v>0</v>
      </c>
      <c r="H35" s="34">
        <f t="shared" si="4"/>
        <v>0</v>
      </c>
    </row>
    <row r="36" spans="1:9" hidden="1" x14ac:dyDescent="0.25">
      <c r="B36" s="14" t="s">
        <v>1</v>
      </c>
      <c r="C36" s="19"/>
      <c r="D36" s="19"/>
      <c r="F36" s="19"/>
      <c r="G36" s="19"/>
      <c r="H36" s="19"/>
    </row>
    <row r="37" spans="1:9" hidden="1" x14ac:dyDescent="0.25">
      <c r="A37" s="11" t="s">
        <v>84</v>
      </c>
      <c r="B37" s="4" t="s">
        <v>85</v>
      </c>
      <c r="C37" s="21">
        <v>19500</v>
      </c>
      <c r="D37" s="31">
        <f t="shared" si="0"/>
        <v>2617.44966442953</v>
      </c>
      <c r="F37" s="32"/>
      <c r="G37" s="33">
        <f t="shared" ref="G37:G42" si="5">C37*F37</f>
        <v>0</v>
      </c>
      <c r="H37" s="34">
        <f t="shared" ref="H37:H100" si="6">D37*F37</f>
        <v>0</v>
      </c>
    </row>
    <row r="38" spans="1:9" hidden="1" x14ac:dyDescent="0.25">
      <c r="A38" s="11" t="s">
        <v>86</v>
      </c>
      <c r="B38" s="4" t="s">
        <v>87</v>
      </c>
      <c r="C38" s="21">
        <v>14000</v>
      </c>
      <c r="D38" s="31">
        <f t="shared" si="0"/>
        <v>1879.1946308724832</v>
      </c>
      <c r="F38" s="32"/>
      <c r="G38" s="33">
        <f t="shared" si="5"/>
        <v>0</v>
      </c>
      <c r="H38" s="34">
        <f t="shared" si="6"/>
        <v>0</v>
      </c>
    </row>
    <row r="39" spans="1:9" hidden="1" x14ac:dyDescent="0.25">
      <c r="A39" s="11" t="s">
        <v>88</v>
      </c>
      <c r="B39" s="4" t="s">
        <v>89</v>
      </c>
      <c r="C39" s="21">
        <v>17000</v>
      </c>
      <c r="D39" s="31">
        <f>C39/D$1</f>
        <v>2281.8791946308725</v>
      </c>
      <c r="F39" s="32"/>
      <c r="G39" s="33">
        <f t="shared" si="5"/>
        <v>0</v>
      </c>
      <c r="H39" s="34">
        <f t="shared" si="6"/>
        <v>0</v>
      </c>
    </row>
    <row r="40" spans="1:9" hidden="1" x14ac:dyDescent="0.25">
      <c r="A40" s="11" t="s">
        <v>90</v>
      </c>
      <c r="B40" s="4" t="s">
        <v>91</v>
      </c>
      <c r="C40" s="21">
        <v>13225</v>
      </c>
      <c r="D40" s="31">
        <f t="shared" si="0"/>
        <v>1775.1677852348994</v>
      </c>
      <c r="F40" s="32"/>
      <c r="G40" s="33">
        <f t="shared" si="5"/>
        <v>0</v>
      </c>
      <c r="H40" s="34">
        <f t="shared" si="6"/>
        <v>0</v>
      </c>
      <c r="I40" s="51" t="s">
        <v>92</v>
      </c>
    </row>
    <row r="41" spans="1:9" hidden="1" x14ac:dyDescent="0.25">
      <c r="A41" s="11" t="s">
        <v>93</v>
      </c>
      <c r="B41" s="4" t="s">
        <v>94</v>
      </c>
      <c r="C41" s="21">
        <v>6665</v>
      </c>
      <c r="D41" s="31">
        <f>C41/D$1</f>
        <v>894.63087248322142</v>
      </c>
      <c r="F41" s="32"/>
      <c r="G41" s="33">
        <f t="shared" si="5"/>
        <v>0</v>
      </c>
      <c r="H41" s="34">
        <f t="shared" si="6"/>
        <v>0</v>
      </c>
      <c r="I41" s="51" t="s">
        <v>92</v>
      </c>
    </row>
    <row r="42" spans="1:9" hidden="1" x14ac:dyDescent="0.25">
      <c r="A42" s="39" t="s">
        <v>95</v>
      </c>
      <c r="B42" s="38" t="s">
        <v>96</v>
      </c>
      <c r="C42" s="20">
        <v>3599</v>
      </c>
      <c r="D42" s="31">
        <f>C42/D$1</f>
        <v>483.08724832214762</v>
      </c>
      <c r="F42" s="32"/>
      <c r="G42" s="33">
        <f t="shared" si="5"/>
        <v>0</v>
      </c>
      <c r="H42" s="34">
        <f t="shared" si="6"/>
        <v>0</v>
      </c>
    </row>
    <row r="43" spans="1:9" hidden="1" x14ac:dyDescent="0.25">
      <c r="A43" s="11" t="s">
        <v>97</v>
      </c>
      <c r="B43" s="4" t="s">
        <v>98</v>
      </c>
      <c r="C43" s="20" t="s">
        <v>99</v>
      </c>
      <c r="D43" s="31">
        <f>C43/D$1</f>
        <v>447.65100671140937</v>
      </c>
      <c r="F43" s="32"/>
      <c r="G43" s="33">
        <f>C43*F43</f>
        <v>0</v>
      </c>
      <c r="H43" s="34">
        <f>D43*F43</f>
        <v>0</v>
      </c>
    </row>
    <row r="44" spans="1:9" hidden="1" x14ac:dyDescent="0.25">
      <c r="A44" s="11" t="s">
        <v>100</v>
      </c>
      <c r="B44" s="4" t="s">
        <v>101</v>
      </c>
      <c r="C44" s="20">
        <v>650</v>
      </c>
      <c r="D44" s="31">
        <f>C44/D$1</f>
        <v>87.24832214765101</v>
      </c>
      <c r="F44" s="32"/>
      <c r="G44" s="33">
        <f t="shared" ref="G44:G110" si="7">C44*F44</f>
        <v>0</v>
      </c>
      <c r="H44" s="34">
        <f t="shared" si="6"/>
        <v>0</v>
      </c>
    </row>
    <row r="45" spans="1:9" hidden="1" x14ac:dyDescent="0.25">
      <c r="A45" s="11" t="s">
        <v>102</v>
      </c>
      <c r="B45" s="4" t="s">
        <v>103</v>
      </c>
      <c r="C45" s="20">
        <v>7990</v>
      </c>
      <c r="D45" s="31">
        <f>C45/D$1</f>
        <v>1072.4832214765102</v>
      </c>
      <c r="F45" s="32"/>
      <c r="G45" s="33">
        <f t="shared" si="7"/>
        <v>0</v>
      </c>
      <c r="H45" s="34">
        <f t="shared" si="6"/>
        <v>0</v>
      </c>
    </row>
    <row r="46" spans="1:9" hidden="1" x14ac:dyDescent="0.25">
      <c r="A46" s="12" t="s">
        <v>104</v>
      </c>
      <c r="B46" s="9" t="s">
        <v>105</v>
      </c>
      <c r="C46" s="20">
        <v>1239</v>
      </c>
      <c r="D46" s="31">
        <f t="shared" ref="D46:D47" si="8">C46/D$1</f>
        <v>166.30872483221475</v>
      </c>
      <c r="F46" s="32"/>
      <c r="G46" s="33">
        <f t="shared" si="7"/>
        <v>0</v>
      </c>
      <c r="H46" s="34">
        <f t="shared" si="6"/>
        <v>0</v>
      </c>
    </row>
    <row r="47" spans="1:9" hidden="1" x14ac:dyDescent="0.25">
      <c r="A47" s="12" t="s">
        <v>106</v>
      </c>
      <c r="B47" s="9" t="s">
        <v>107</v>
      </c>
      <c r="C47" s="20">
        <v>1950</v>
      </c>
      <c r="D47" s="31">
        <f t="shared" si="8"/>
        <v>261.744966442953</v>
      </c>
      <c r="F47" s="32"/>
      <c r="G47" s="33">
        <f t="shared" si="7"/>
        <v>0</v>
      </c>
      <c r="H47" s="34">
        <f t="shared" si="6"/>
        <v>0</v>
      </c>
    </row>
    <row r="48" spans="1:9" hidden="1" x14ac:dyDescent="0.25">
      <c r="B48" s="14" t="s">
        <v>2</v>
      </c>
      <c r="C48" s="19"/>
      <c r="D48" s="19"/>
      <c r="F48" s="19"/>
      <c r="G48" s="19"/>
      <c r="H48" s="19"/>
    </row>
    <row r="49" spans="1:11" hidden="1" x14ac:dyDescent="0.25">
      <c r="A49" s="11" t="s">
        <v>108</v>
      </c>
      <c r="B49" s="4" t="s">
        <v>109</v>
      </c>
      <c r="C49" s="20">
        <v>2099</v>
      </c>
      <c r="D49" s="31">
        <f>C49/D$1</f>
        <v>281.744966442953</v>
      </c>
      <c r="F49" s="32"/>
      <c r="G49" s="33">
        <f t="shared" si="7"/>
        <v>0</v>
      </c>
      <c r="H49" s="34">
        <f t="shared" si="6"/>
        <v>0</v>
      </c>
      <c r="I49" s="52"/>
    </row>
    <row r="50" spans="1:11" hidden="1" x14ac:dyDescent="0.25">
      <c r="A50" s="11" t="s">
        <v>110</v>
      </c>
      <c r="B50" s="4" t="s">
        <v>111</v>
      </c>
      <c r="C50" s="20">
        <v>3106</v>
      </c>
      <c r="D50" s="31">
        <f>C50/D$1</f>
        <v>416.91275167785233</v>
      </c>
      <c r="F50" s="32"/>
      <c r="G50" s="33">
        <f t="shared" si="7"/>
        <v>0</v>
      </c>
      <c r="H50" s="34">
        <f t="shared" si="6"/>
        <v>0</v>
      </c>
      <c r="I50" s="52"/>
    </row>
    <row r="51" spans="1:11" hidden="1" x14ac:dyDescent="0.25">
      <c r="A51" s="11" t="s">
        <v>112</v>
      </c>
      <c r="B51" s="4" t="s">
        <v>113</v>
      </c>
      <c r="C51" s="20">
        <v>90</v>
      </c>
      <c r="D51" s="31">
        <f t="shared" ref="D51:D59" si="9">C51/D$1</f>
        <v>12.080536912751677</v>
      </c>
      <c r="F51" s="32"/>
      <c r="G51" s="33">
        <f t="shared" si="7"/>
        <v>0</v>
      </c>
      <c r="H51" s="34">
        <f t="shared" si="6"/>
        <v>0</v>
      </c>
    </row>
    <row r="52" spans="1:11" hidden="1" x14ac:dyDescent="0.25">
      <c r="A52" s="11" t="s">
        <v>114</v>
      </c>
      <c r="B52" s="4" t="s">
        <v>115</v>
      </c>
      <c r="C52" s="20">
        <v>130</v>
      </c>
      <c r="D52" s="31">
        <f t="shared" si="9"/>
        <v>17.449664429530202</v>
      </c>
      <c r="F52" s="32"/>
      <c r="G52" s="33">
        <f t="shared" si="7"/>
        <v>0</v>
      </c>
      <c r="H52" s="34">
        <f t="shared" si="6"/>
        <v>0</v>
      </c>
    </row>
    <row r="53" spans="1:11" hidden="1" x14ac:dyDescent="0.25">
      <c r="A53" s="11">
        <v>14045441</v>
      </c>
      <c r="B53" s="4" t="s">
        <v>116</v>
      </c>
      <c r="C53" s="20">
        <v>246</v>
      </c>
      <c r="D53" s="31">
        <f t="shared" si="9"/>
        <v>33.020134228187921</v>
      </c>
      <c r="F53" s="32"/>
      <c r="G53" s="33">
        <f t="shared" si="7"/>
        <v>0</v>
      </c>
      <c r="H53" s="34">
        <f t="shared" si="6"/>
        <v>0</v>
      </c>
    </row>
    <row r="54" spans="1:11" hidden="1" x14ac:dyDescent="0.25">
      <c r="A54" s="11">
        <v>14045439</v>
      </c>
      <c r="B54" s="4" t="s">
        <v>117</v>
      </c>
      <c r="C54" s="20">
        <v>150</v>
      </c>
      <c r="D54" s="31">
        <f t="shared" si="9"/>
        <v>20.134228187919462</v>
      </c>
      <c r="F54" s="32"/>
      <c r="G54" s="33">
        <f t="shared" si="7"/>
        <v>0</v>
      </c>
      <c r="H54" s="34">
        <f t="shared" si="6"/>
        <v>0</v>
      </c>
    </row>
    <row r="55" spans="1:11" hidden="1" x14ac:dyDescent="0.25">
      <c r="A55" s="11">
        <v>14045437</v>
      </c>
      <c r="B55" s="4" t="s">
        <v>118</v>
      </c>
      <c r="C55" s="20">
        <v>130</v>
      </c>
      <c r="D55" s="31">
        <f t="shared" si="9"/>
        <v>17.449664429530202</v>
      </c>
      <c r="F55" s="32"/>
      <c r="G55" s="33">
        <f t="shared" si="7"/>
        <v>0</v>
      </c>
      <c r="H55" s="34">
        <f t="shared" si="6"/>
        <v>0</v>
      </c>
    </row>
    <row r="56" spans="1:11" hidden="1" x14ac:dyDescent="0.25">
      <c r="A56" s="11" t="s">
        <v>119</v>
      </c>
      <c r="B56" s="4" t="s">
        <v>120</v>
      </c>
      <c r="C56" s="20">
        <v>1000</v>
      </c>
      <c r="D56" s="31">
        <v>125</v>
      </c>
      <c r="F56" s="32"/>
      <c r="G56" s="33">
        <f t="shared" si="7"/>
        <v>0</v>
      </c>
      <c r="H56" s="34">
        <f t="shared" si="6"/>
        <v>0</v>
      </c>
    </row>
    <row r="57" spans="1:11" hidden="1" x14ac:dyDescent="0.25">
      <c r="A57" s="11">
        <v>14050248</v>
      </c>
      <c r="B57" s="4" t="s">
        <v>121</v>
      </c>
      <c r="C57" s="20">
        <v>1600</v>
      </c>
      <c r="D57" s="31">
        <f t="shared" si="9"/>
        <v>214.76510067114094</v>
      </c>
      <c r="F57" s="32"/>
      <c r="G57" s="33">
        <f t="shared" si="7"/>
        <v>0</v>
      </c>
      <c r="H57" s="34">
        <f t="shared" si="6"/>
        <v>0</v>
      </c>
    </row>
    <row r="58" spans="1:11" hidden="1" x14ac:dyDescent="0.25">
      <c r="A58" s="11" t="s">
        <v>122</v>
      </c>
      <c r="B58" s="4" t="s">
        <v>123</v>
      </c>
      <c r="C58" s="20">
        <v>2000</v>
      </c>
      <c r="D58" s="31">
        <f t="shared" si="9"/>
        <v>268.45637583892619</v>
      </c>
      <c r="F58" s="32"/>
      <c r="G58" s="33">
        <f t="shared" si="7"/>
        <v>0</v>
      </c>
      <c r="H58" s="34">
        <f t="shared" si="6"/>
        <v>0</v>
      </c>
      <c r="K58" s="6"/>
    </row>
    <row r="59" spans="1:11" hidden="1" x14ac:dyDescent="0.25">
      <c r="A59" s="39" t="s">
        <v>124</v>
      </c>
      <c r="B59" s="38" t="s">
        <v>125</v>
      </c>
      <c r="C59" s="20">
        <v>6740</v>
      </c>
      <c r="D59" s="31">
        <f t="shared" si="9"/>
        <v>904.69798657718115</v>
      </c>
      <c r="F59" s="32"/>
      <c r="G59" s="33">
        <f t="shared" si="7"/>
        <v>0</v>
      </c>
      <c r="H59" s="34">
        <f t="shared" si="6"/>
        <v>0</v>
      </c>
    </row>
    <row r="60" spans="1:11" hidden="1" x14ac:dyDescent="0.25">
      <c r="B60" s="14" t="s">
        <v>3</v>
      </c>
      <c r="C60" s="19"/>
      <c r="D60" s="19"/>
      <c r="F60" s="19"/>
      <c r="G60" s="19"/>
      <c r="H60" s="19"/>
    </row>
    <row r="61" spans="1:11" hidden="1" x14ac:dyDescent="0.25">
      <c r="A61" s="39" t="s">
        <v>126</v>
      </c>
      <c r="B61" s="38" t="s">
        <v>127</v>
      </c>
      <c r="C61" s="20">
        <v>6350</v>
      </c>
      <c r="D61" s="31"/>
      <c r="F61" s="32"/>
      <c r="G61" s="33">
        <f t="shared" ref="G61:G77" si="10">C61*F61</f>
        <v>0</v>
      </c>
      <c r="H61" s="34">
        <f t="shared" ref="H61:H80" si="11">D61*F61</f>
        <v>0</v>
      </c>
    </row>
    <row r="62" spans="1:11" hidden="1" x14ac:dyDescent="0.25">
      <c r="A62" s="11" t="s">
        <v>128</v>
      </c>
      <c r="B62" s="4" t="s">
        <v>129</v>
      </c>
      <c r="C62" s="20">
        <v>3462</v>
      </c>
      <c r="D62" s="31">
        <f>C62/D$1</f>
        <v>464.69798657718121</v>
      </c>
      <c r="F62" s="32"/>
      <c r="G62" s="33">
        <f t="shared" si="10"/>
        <v>0</v>
      </c>
      <c r="H62" s="34">
        <f t="shared" si="11"/>
        <v>0</v>
      </c>
      <c r="I62" s="51" t="s">
        <v>92</v>
      </c>
    </row>
    <row r="63" spans="1:11" hidden="1" x14ac:dyDescent="0.25">
      <c r="A63" s="11" t="s">
        <v>130</v>
      </c>
      <c r="B63" s="4" t="s">
        <v>131</v>
      </c>
      <c r="C63" s="20">
        <v>3462</v>
      </c>
      <c r="D63" s="31">
        <f>C63/D$1</f>
        <v>464.69798657718121</v>
      </c>
      <c r="F63" s="32"/>
      <c r="G63" s="33">
        <f t="shared" si="10"/>
        <v>0</v>
      </c>
      <c r="H63" s="34">
        <f t="shared" si="11"/>
        <v>0</v>
      </c>
      <c r="I63" s="51" t="s">
        <v>92</v>
      </c>
    </row>
    <row r="64" spans="1:11" hidden="1" x14ac:dyDescent="0.25">
      <c r="A64" s="11" t="s">
        <v>132</v>
      </c>
      <c r="B64" s="4" t="s">
        <v>133</v>
      </c>
      <c r="C64" s="20">
        <v>4469</v>
      </c>
      <c r="D64" s="31">
        <f>C64/D$1</f>
        <v>599.86577181208054</v>
      </c>
      <c r="F64" s="32"/>
      <c r="G64" s="33">
        <f t="shared" si="10"/>
        <v>0</v>
      </c>
      <c r="H64" s="34">
        <f t="shared" si="11"/>
        <v>0</v>
      </c>
      <c r="I64" s="53"/>
    </row>
    <row r="65" spans="1:11" hidden="1" x14ac:dyDescent="0.25">
      <c r="A65" s="11" t="s">
        <v>134</v>
      </c>
      <c r="B65" s="4" t="s">
        <v>135</v>
      </c>
      <c r="C65" s="48">
        <v>3662</v>
      </c>
      <c r="D65" s="31">
        <f>C65/D$1</f>
        <v>491.54362416107381</v>
      </c>
      <c r="F65" s="32"/>
      <c r="G65" s="33">
        <f t="shared" si="10"/>
        <v>0</v>
      </c>
      <c r="H65" s="34">
        <f t="shared" si="11"/>
        <v>0</v>
      </c>
    </row>
    <row r="66" spans="1:11" hidden="1" x14ac:dyDescent="0.25">
      <c r="A66" s="11" t="s">
        <v>136</v>
      </c>
      <c r="B66" s="4" t="s">
        <v>137</v>
      </c>
      <c r="C66" s="20">
        <v>4768</v>
      </c>
      <c r="D66" s="31">
        <f>C62/D$1</f>
        <v>464.69798657718121</v>
      </c>
      <c r="F66" s="32"/>
      <c r="G66" s="33">
        <f t="shared" si="10"/>
        <v>0</v>
      </c>
      <c r="H66" s="34">
        <f t="shared" si="11"/>
        <v>0</v>
      </c>
    </row>
    <row r="67" spans="1:11" hidden="1" x14ac:dyDescent="0.25">
      <c r="A67" s="11" t="s">
        <v>138</v>
      </c>
      <c r="B67" s="4" t="s">
        <v>139</v>
      </c>
      <c r="C67" s="20">
        <v>4963</v>
      </c>
      <c r="D67" s="31">
        <f>C67/D$1</f>
        <v>666.17449664429523</v>
      </c>
      <c r="F67" s="32"/>
      <c r="G67" s="33">
        <f t="shared" si="10"/>
        <v>0</v>
      </c>
      <c r="H67" s="34">
        <f t="shared" si="11"/>
        <v>0</v>
      </c>
    </row>
    <row r="68" spans="1:11" hidden="1" x14ac:dyDescent="0.25">
      <c r="A68" s="11" t="s">
        <v>140</v>
      </c>
      <c r="B68" s="4" t="s">
        <v>141</v>
      </c>
      <c r="C68" s="20">
        <v>7450</v>
      </c>
      <c r="D68" s="31">
        <f>C68/D$1</f>
        <v>1000</v>
      </c>
      <c r="F68" s="32"/>
      <c r="G68" s="33">
        <f t="shared" si="10"/>
        <v>0</v>
      </c>
      <c r="H68" s="34">
        <f t="shared" si="11"/>
        <v>0</v>
      </c>
      <c r="I68" s="51" t="s">
        <v>92</v>
      </c>
    </row>
    <row r="69" spans="1:11" hidden="1" x14ac:dyDescent="0.25">
      <c r="A69" s="11" t="s">
        <v>142</v>
      </c>
      <c r="B69" s="4" t="s">
        <v>143</v>
      </c>
      <c r="C69" s="20" t="s">
        <v>144</v>
      </c>
      <c r="D69" s="31">
        <f t="shared" ref="D69:D77" si="12">C69/D$1</f>
        <v>783.41476510067105</v>
      </c>
      <c r="F69" s="32"/>
      <c r="G69" s="33">
        <f t="shared" si="10"/>
        <v>0</v>
      </c>
      <c r="H69" s="34">
        <f t="shared" si="11"/>
        <v>0</v>
      </c>
    </row>
    <row r="70" spans="1:11" hidden="1" x14ac:dyDescent="0.25">
      <c r="A70" s="11" t="s">
        <v>145</v>
      </c>
      <c r="B70" s="43" t="s">
        <v>146</v>
      </c>
      <c r="C70" s="21">
        <v>715</v>
      </c>
      <c r="D70" s="31">
        <f t="shared" si="12"/>
        <v>95.973154362416111</v>
      </c>
      <c r="F70" s="32"/>
      <c r="G70" s="33">
        <f t="shared" si="10"/>
        <v>0</v>
      </c>
      <c r="H70" s="34">
        <f t="shared" si="11"/>
        <v>0</v>
      </c>
      <c r="I70" s="51" t="s">
        <v>147</v>
      </c>
    </row>
    <row r="71" spans="1:11" hidden="1" x14ac:dyDescent="0.25">
      <c r="A71" s="11" t="s">
        <v>148</v>
      </c>
      <c r="B71" t="s">
        <v>149</v>
      </c>
      <c r="C71" s="21">
        <v>1020</v>
      </c>
      <c r="D71" s="31">
        <f t="shared" si="12"/>
        <v>136.91275167785236</v>
      </c>
      <c r="F71" s="32"/>
      <c r="G71" s="33">
        <f t="shared" si="10"/>
        <v>0</v>
      </c>
      <c r="H71" s="34">
        <f t="shared" si="11"/>
        <v>0</v>
      </c>
      <c r="I71" s="51" t="s">
        <v>150</v>
      </c>
    </row>
    <row r="72" spans="1:11" s="6" customFormat="1" ht="18" hidden="1" customHeight="1" x14ac:dyDescent="0.25">
      <c r="A72" s="11">
        <v>14073067</v>
      </c>
      <c r="B72" s="42" t="s">
        <v>151</v>
      </c>
      <c r="C72" s="21">
        <v>715</v>
      </c>
      <c r="D72" s="31">
        <f t="shared" si="12"/>
        <v>95.973154362416111</v>
      </c>
      <c r="F72" s="37"/>
      <c r="G72" s="33">
        <f t="shared" si="10"/>
        <v>0</v>
      </c>
      <c r="H72" s="34">
        <f t="shared" si="11"/>
        <v>0</v>
      </c>
      <c r="I72" s="53"/>
      <c r="J72" s="44"/>
    </row>
    <row r="73" spans="1:11" s="6" customFormat="1" ht="12" hidden="1" customHeight="1" x14ac:dyDescent="0.25">
      <c r="A73" s="41">
        <v>14073068</v>
      </c>
      <c r="B73" s="42" t="s">
        <v>152</v>
      </c>
      <c r="C73" s="21">
        <v>1020</v>
      </c>
      <c r="D73" s="31">
        <f t="shared" si="12"/>
        <v>136.91275167785236</v>
      </c>
      <c r="F73" s="37"/>
      <c r="G73" s="33">
        <f t="shared" si="10"/>
        <v>0</v>
      </c>
      <c r="H73" s="34">
        <f t="shared" si="11"/>
        <v>0</v>
      </c>
      <c r="I73" s="53"/>
    </row>
    <row r="74" spans="1:11" hidden="1" x14ac:dyDescent="0.25">
      <c r="A74" s="41">
        <v>14057913</v>
      </c>
      <c r="B74" s="42" t="s">
        <v>153</v>
      </c>
      <c r="C74" s="21">
        <v>800</v>
      </c>
      <c r="D74" s="31">
        <f t="shared" si="12"/>
        <v>107.38255033557047</v>
      </c>
      <c r="F74" s="32"/>
      <c r="G74" s="33">
        <f t="shared" si="10"/>
        <v>0</v>
      </c>
      <c r="H74" s="34">
        <f t="shared" si="11"/>
        <v>0</v>
      </c>
      <c r="J74" s="45"/>
      <c r="K74" s="43"/>
    </row>
    <row r="75" spans="1:11" hidden="1" x14ac:dyDescent="0.25">
      <c r="A75" s="10">
        <v>14057914</v>
      </c>
      <c r="B75" s="3" t="s">
        <v>154</v>
      </c>
      <c r="C75" s="21">
        <v>800</v>
      </c>
      <c r="D75" s="31">
        <f t="shared" si="12"/>
        <v>107.38255033557047</v>
      </c>
      <c r="F75" s="32"/>
      <c r="G75" s="33">
        <f t="shared" si="10"/>
        <v>0</v>
      </c>
      <c r="H75" s="34">
        <f t="shared" si="11"/>
        <v>0</v>
      </c>
      <c r="J75" s="45"/>
    </row>
    <row r="76" spans="1:11" hidden="1" x14ac:dyDescent="0.25">
      <c r="A76" s="11" t="s">
        <v>155</v>
      </c>
      <c r="B76" s="9" t="s">
        <v>156</v>
      </c>
      <c r="C76" s="20">
        <v>150</v>
      </c>
      <c r="D76" s="31">
        <f t="shared" si="12"/>
        <v>20.134228187919462</v>
      </c>
      <c r="F76" s="32"/>
      <c r="G76" s="33">
        <f t="shared" si="10"/>
        <v>0</v>
      </c>
      <c r="H76" s="34">
        <f t="shared" si="11"/>
        <v>0</v>
      </c>
    </row>
    <row r="77" spans="1:11" s="1" customFormat="1" hidden="1" x14ac:dyDescent="0.25">
      <c r="A77" s="12" t="s">
        <v>157</v>
      </c>
      <c r="B77" s="16" t="s">
        <v>158</v>
      </c>
      <c r="C77" s="20">
        <v>200</v>
      </c>
      <c r="D77" s="31">
        <f t="shared" si="12"/>
        <v>26.845637583892618</v>
      </c>
      <c r="E77"/>
      <c r="F77" s="32"/>
      <c r="G77" s="33">
        <f t="shared" si="10"/>
        <v>0</v>
      </c>
      <c r="H77" s="34">
        <f t="shared" si="11"/>
        <v>0</v>
      </c>
      <c r="I77" s="54"/>
    </row>
    <row r="78" spans="1:11" hidden="1" x14ac:dyDescent="0.25">
      <c r="B78" s="17" t="s">
        <v>4</v>
      </c>
      <c r="C78" s="19"/>
      <c r="D78" s="19"/>
      <c r="F78" s="19"/>
      <c r="G78" s="19"/>
      <c r="H78" s="19"/>
    </row>
    <row r="79" spans="1:11" hidden="1" x14ac:dyDescent="0.25">
      <c r="A79" s="12" t="s">
        <v>159</v>
      </c>
      <c r="B79" s="43" t="s">
        <v>160</v>
      </c>
      <c r="C79" s="21">
        <v>750</v>
      </c>
      <c r="D79" s="31">
        <f t="shared" ref="D79:D80" si="13">C79/7.45</f>
        <v>100.67114093959731</v>
      </c>
      <c r="F79" s="32"/>
      <c r="G79" s="33">
        <f t="shared" ref="G79:G80" si="14">C79*F79</f>
        <v>0</v>
      </c>
      <c r="H79" s="34">
        <f t="shared" si="11"/>
        <v>0</v>
      </c>
    </row>
    <row r="80" spans="1:11" hidden="1" x14ac:dyDescent="0.25">
      <c r="A80" s="12" t="s">
        <v>161</v>
      </c>
      <c r="B80" s="43" t="s">
        <v>162</v>
      </c>
      <c r="C80" s="21">
        <v>750</v>
      </c>
      <c r="D80" s="31">
        <f t="shared" si="13"/>
        <v>100.67114093959731</v>
      </c>
      <c r="F80" s="32"/>
      <c r="G80" s="33">
        <f t="shared" si="14"/>
        <v>0</v>
      </c>
      <c r="H80" s="34">
        <f t="shared" si="11"/>
        <v>0</v>
      </c>
    </row>
    <row r="81" spans="1:9" hidden="1" x14ac:dyDescent="0.25">
      <c r="A81" s="12" t="s">
        <v>163</v>
      </c>
      <c r="B81" s="16" t="s">
        <v>164</v>
      </c>
      <c r="C81" s="21">
        <v>52</v>
      </c>
      <c r="D81" s="31">
        <f>C81/7.45</f>
        <v>6.9798657718120802</v>
      </c>
      <c r="F81" s="32"/>
      <c r="G81" s="33">
        <f t="shared" si="7"/>
        <v>0</v>
      </c>
      <c r="H81" s="34">
        <f t="shared" si="6"/>
        <v>0</v>
      </c>
    </row>
    <row r="82" spans="1:9" hidden="1" x14ac:dyDescent="0.25">
      <c r="A82" s="12" t="s">
        <v>74</v>
      </c>
      <c r="B82" s="16" t="s">
        <v>165</v>
      </c>
      <c r="C82" s="21">
        <v>94</v>
      </c>
      <c r="D82" s="31">
        <f t="shared" ref="D82:D83" si="15">C82/7.45</f>
        <v>12.617449664429531</v>
      </c>
      <c r="F82" s="32"/>
      <c r="G82" s="33">
        <f t="shared" si="7"/>
        <v>0</v>
      </c>
      <c r="H82" s="34">
        <f t="shared" si="6"/>
        <v>0</v>
      </c>
    </row>
    <row r="83" spans="1:9" hidden="1" x14ac:dyDescent="0.25">
      <c r="A83" s="12" t="s">
        <v>72</v>
      </c>
      <c r="B83" s="16" t="s">
        <v>166</v>
      </c>
      <c r="C83" s="21">
        <v>196</v>
      </c>
      <c r="D83" s="31">
        <f t="shared" si="15"/>
        <v>26.308724832214764</v>
      </c>
      <c r="F83" s="32"/>
      <c r="G83" s="33">
        <f t="shared" si="7"/>
        <v>0</v>
      </c>
      <c r="H83" s="34">
        <f t="shared" si="6"/>
        <v>0</v>
      </c>
    </row>
    <row r="84" spans="1:9" hidden="1" x14ac:dyDescent="0.25">
      <c r="A84" s="12">
        <v>14028437</v>
      </c>
      <c r="B84" s="16" t="s">
        <v>167</v>
      </c>
      <c r="C84" s="21">
        <v>900</v>
      </c>
      <c r="D84" s="31">
        <v>121</v>
      </c>
      <c r="F84" s="32"/>
      <c r="G84" s="33">
        <f t="shared" si="7"/>
        <v>0</v>
      </c>
      <c r="H84" s="34">
        <f t="shared" si="6"/>
        <v>0</v>
      </c>
    </row>
    <row r="85" spans="1:9" hidden="1" x14ac:dyDescent="0.25">
      <c r="A85" s="12">
        <v>14028438</v>
      </c>
      <c r="B85" s="16" t="s">
        <v>168</v>
      </c>
      <c r="C85" s="21">
        <v>660</v>
      </c>
      <c r="D85" s="31">
        <v>89</v>
      </c>
      <c r="F85" s="32"/>
      <c r="G85" s="33">
        <f t="shared" si="7"/>
        <v>0</v>
      </c>
      <c r="H85" s="34">
        <f t="shared" si="6"/>
        <v>0</v>
      </c>
    </row>
    <row r="86" spans="1:9" hidden="1" x14ac:dyDescent="0.25">
      <c r="A86" s="12">
        <v>14057092</v>
      </c>
      <c r="B86" s="16" t="s">
        <v>169</v>
      </c>
      <c r="C86" s="21">
        <v>700</v>
      </c>
      <c r="D86" s="31">
        <v>95</v>
      </c>
      <c r="F86" s="32"/>
      <c r="G86" s="33">
        <f t="shared" si="7"/>
        <v>0</v>
      </c>
      <c r="H86" s="34">
        <f t="shared" si="6"/>
        <v>0</v>
      </c>
    </row>
    <row r="87" spans="1:9" hidden="1" x14ac:dyDescent="0.25">
      <c r="A87" s="12">
        <v>14032648</v>
      </c>
      <c r="B87" s="16" t="s">
        <v>170</v>
      </c>
      <c r="C87" s="21">
        <v>125</v>
      </c>
      <c r="D87" s="31">
        <v>17</v>
      </c>
      <c r="F87" s="32"/>
      <c r="G87" s="33">
        <f t="shared" si="7"/>
        <v>0</v>
      </c>
      <c r="H87" s="34">
        <f t="shared" si="6"/>
        <v>0</v>
      </c>
    </row>
    <row r="88" spans="1:9" hidden="1" x14ac:dyDescent="0.25">
      <c r="A88" s="12">
        <v>14028530</v>
      </c>
      <c r="B88" s="16" t="s">
        <v>171</v>
      </c>
      <c r="C88" s="21">
        <v>125</v>
      </c>
      <c r="D88" s="31">
        <v>17</v>
      </c>
      <c r="F88" s="32"/>
      <c r="G88" s="33">
        <f t="shared" si="7"/>
        <v>0</v>
      </c>
      <c r="H88" s="34">
        <f t="shared" si="6"/>
        <v>0</v>
      </c>
    </row>
    <row r="89" spans="1:9" hidden="1" x14ac:dyDescent="0.25">
      <c r="A89" s="12">
        <v>14028529</v>
      </c>
      <c r="B89" s="16" t="s">
        <v>172</v>
      </c>
      <c r="C89" s="21">
        <v>145</v>
      </c>
      <c r="D89" s="31">
        <v>20</v>
      </c>
      <c r="F89" s="32"/>
      <c r="G89" s="33">
        <f t="shared" si="7"/>
        <v>0</v>
      </c>
      <c r="H89" s="34">
        <f t="shared" si="6"/>
        <v>0</v>
      </c>
    </row>
    <row r="90" spans="1:9" hidden="1" x14ac:dyDescent="0.25">
      <c r="A90" s="12">
        <v>14034015</v>
      </c>
      <c r="B90" s="16" t="s">
        <v>173</v>
      </c>
      <c r="C90" s="21">
        <v>133</v>
      </c>
      <c r="D90" s="31">
        <v>18</v>
      </c>
      <c r="F90" s="32"/>
      <c r="G90" s="33">
        <f t="shared" si="7"/>
        <v>0</v>
      </c>
      <c r="H90" s="34">
        <f t="shared" si="6"/>
        <v>0</v>
      </c>
    </row>
    <row r="91" spans="1:9" hidden="1" x14ac:dyDescent="0.25">
      <c r="A91" s="12">
        <v>14048123</v>
      </c>
      <c r="B91" s="16" t="s">
        <v>174</v>
      </c>
      <c r="C91" s="21">
        <v>1780</v>
      </c>
      <c r="D91" s="31">
        <v>240</v>
      </c>
      <c r="F91" s="32"/>
      <c r="G91" s="33">
        <f t="shared" si="7"/>
        <v>0</v>
      </c>
      <c r="H91" s="34">
        <f t="shared" si="6"/>
        <v>0</v>
      </c>
    </row>
    <row r="92" spans="1:9" hidden="1" x14ac:dyDescent="0.25">
      <c r="A92" s="12">
        <v>14047673</v>
      </c>
      <c r="B92" s="16" t="s">
        <v>175</v>
      </c>
      <c r="C92" s="21">
        <v>2100</v>
      </c>
      <c r="D92" s="31">
        <v>284</v>
      </c>
      <c r="F92" s="32"/>
      <c r="G92" s="33">
        <f t="shared" si="7"/>
        <v>0</v>
      </c>
      <c r="H92" s="34">
        <f t="shared" si="6"/>
        <v>0</v>
      </c>
    </row>
    <row r="93" spans="1:9" hidden="1" x14ac:dyDescent="0.25">
      <c r="A93" s="12" t="s">
        <v>176</v>
      </c>
      <c r="B93" s="47" t="s">
        <v>177</v>
      </c>
      <c r="C93" s="21">
        <v>2100</v>
      </c>
      <c r="D93" s="31">
        <v>284</v>
      </c>
      <c r="F93" s="32"/>
      <c r="G93" s="33">
        <f t="shared" si="7"/>
        <v>0</v>
      </c>
      <c r="H93" s="34">
        <f t="shared" si="6"/>
        <v>0</v>
      </c>
      <c r="I93" s="55"/>
    </row>
    <row r="94" spans="1:9" hidden="1" x14ac:dyDescent="0.25">
      <c r="A94" s="12">
        <v>14028441</v>
      </c>
      <c r="B94" s="16" t="s">
        <v>178</v>
      </c>
      <c r="C94" s="21">
        <v>175</v>
      </c>
      <c r="D94" s="31">
        <v>24</v>
      </c>
      <c r="F94" s="32"/>
      <c r="G94" s="33">
        <f t="shared" si="7"/>
        <v>0</v>
      </c>
      <c r="H94" s="34">
        <f t="shared" si="6"/>
        <v>0</v>
      </c>
    </row>
    <row r="95" spans="1:9" hidden="1" x14ac:dyDescent="0.25">
      <c r="A95" s="12">
        <v>14028446</v>
      </c>
      <c r="B95" s="16" t="s">
        <v>179</v>
      </c>
      <c r="C95" s="21">
        <v>125</v>
      </c>
      <c r="D95" s="31">
        <v>17</v>
      </c>
      <c r="F95" s="32"/>
      <c r="G95" s="33">
        <f t="shared" si="7"/>
        <v>0</v>
      </c>
      <c r="H95" s="34">
        <f t="shared" si="6"/>
        <v>0</v>
      </c>
    </row>
    <row r="96" spans="1:9" hidden="1" x14ac:dyDescent="0.25">
      <c r="A96" s="12">
        <v>14028448</v>
      </c>
      <c r="B96" s="16" t="s">
        <v>180</v>
      </c>
      <c r="C96" s="21">
        <v>180</v>
      </c>
      <c r="D96" s="31">
        <v>24.5</v>
      </c>
      <c r="F96" s="32"/>
      <c r="G96" s="33">
        <f t="shared" si="7"/>
        <v>0</v>
      </c>
      <c r="H96" s="34">
        <f t="shared" si="6"/>
        <v>0</v>
      </c>
    </row>
    <row r="97" spans="1:8" hidden="1" x14ac:dyDescent="0.25">
      <c r="A97" s="12">
        <v>14028443</v>
      </c>
      <c r="B97" s="16" t="s">
        <v>181</v>
      </c>
      <c r="C97" s="21">
        <v>40</v>
      </c>
      <c r="D97" s="31">
        <v>5.4</v>
      </c>
      <c r="F97" s="32"/>
      <c r="G97" s="33">
        <f t="shared" si="7"/>
        <v>0</v>
      </c>
      <c r="H97" s="34">
        <f t="shared" si="6"/>
        <v>0</v>
      </c>
    </row>
    <row r="98" spans="1:8" hidden="1" x14ac:dyDescent="0.25">
      <c r="A98" s="12">
        <v>14028449</v>
      </c>
      <c r="B98" s="16" t="s">
        <v>182</v>
      </c>
      <c r="C98" s="21">
        <v>30</v>
      </c>
      <c r="D98" s="31">
        <v>4</v>
      </c>
      <c r="F98" s="32"/>
      <c r="G98" s="33">
        <f t="shared" si="7"/>
        <v>0</v>
      </c>
      <c r="H98" s="34">
        <f t="shared" si="6"/>
        <v>0</v>
      </c>
    </row>
    <row r="99" spans="1:8" hidden="1" x14ac:dyDescent="0.25">
      <c r="A99" s="12">
        <v>14028179</v>
      </c>
      <c r="B99" s="16" t="s">
        <v>183</v>
      </c>
      <c r="C99" s="21">
        <v>54</v>
      </c>
      <c r="D99" s="31">
        <v>7.3</v>
      </c>
      <c r="F99" s="32"/>
      <c r="G99" s="33">
        <f t="shared" si="7"/>
        <v>0</v>
      </c>
      <c r="H99" s="34">
        <f t="shared" si="6"/>
        <v>0</v>
      </c>
    </row>
    <row r="100" spans="1:8" hidden="1" x14ac:dyDescent="0.25">
      <c r="A100" s="12">
        <v>14050669</v>
      </c>
      <c r="B100" s="16" t="s">
        <v>184</v>
      </c>
      <c r="C100" s="21">
        <v>430</v>
      </c>
      <c r="D100" s="31">
        <v>58</v>
      </c>
      <c r="F100" s="32"/>
      <c r="G100" s="33">
        <f t="shared" si="7"/>
        <v>0</v>
      </c>
      <c r="H100" s="34">
        <f t="shared" si="6"/>
        <v>0</v>
      </c>
    </row>
    <row r="101" spans="1:8" hidden="1" x14ac:dyDescent="0.25">
      <c r="A101" s="12">
        <v>14028190</v>
      </c>
      <c r="B101" s="16" t="s">
        <v>185</v>
      </c>
      <c r="C101" s="22">
        <v>330</v>
      </c>
      <c r="D101" s="34">
        <v>45</v>
      </c>
      <c r="F101" s="32"/>
      <c r="G101" s="33">
        <f t="shared" si="7"/>
        <v>0</v>
      </c>
      <c r="H101" s="34">
        <f t="shared" ref="H101:H123" si="16">D101*F101</f>
        <v>0</v>
      </c>
    </row>
    <row r="102" spans="1:8" hidden="1" x14ac:dyDescent="0.25">
      <c r="A102" s="12">
        <v>14028191</v>
      </c>
      <c r="B102" s="16" t="s">
        <v>186</v>
      </c>
      <c r="C102" s="22">
        <v>300</v>
      </c>
      <c r="D102" s="34">
        <v>41</v>
      </c>
      <c r="F102" s="32"/>
      <c r="G102" s="33">
        <f t="shared" si="7"/>
        <v>0</v>
      </c>
      <c r="H102" s="34">
        <f t="shared" si="16"/>
        <v>0</v>
      </c>
    </row>
    <row r="103" spans="1:8" hidden="1" x14ac:dyDescent="0.25">
      <c r="A103" s="12">
        <v>14028192</v>
      </c>
      <c r="B103" s="16" t="s">
        <v>187</v>
      </c>
      <c r="C103" s="22">
        <v>300</v>
      </c>
      <c r="D103" s="34">
        <v>41</v>
      </c>
      <c r="F103" s="32"/>
      <c r="G103" s="33">
        <f t="shared" si="7"/>
        <v>0</v>
      </c>
      <c r="H103" s="34">
        <f t="shared" si="16"/>
        <v>0</v>
      </c>
    </row>
    <row r="104" spans="1:8" hidden="1" x14ac:dyDescent="0.25">
      <c r="A104" s="12">
        <v>14049104</v>
      </c>
      <c r="B104" s="16" t="s">
        <v>188</v>
      </c>
      <c r="C104" s="22">
        <v>190</v>
      </c>
      <c r="D104" s="34">
        <v>25.4</v>
      </c>
      <c r="F104" s="32"/>
      <c r="G104" s="33">
        <f t="shared" si="7"/>
        <v>0</v>
      </c>
      <c r="H104" s="34">
        <f t="shared" si="16"/>
        <v>0</v>
      </c>
    </row>
    <row r="105" spans="1:8" hidden="1" x14ac:dyDescent="0.25">
      <c r="A105" s="12">
        <v>14047910</v>
      </c>
      <c r="B105" s="16" t="s">
        <v>189</v>
      </c>
      <c r="C105" s="22">
        <v>183</v>
      </c>
      <c r="D105" s="34">
        <v>24.6</v>
      </c>
      <c r="F105" s="32"/>
      <c r="G105" s="33">
        <f t="shared" si="7"/>
        <v>0</v>
      </c>
      <c r="H105" s="34">
        <f t="shared" si="16"/>
        <v>0</v>
      </c>
    </row>
    <row r="106" spans="1:8" hidden="1" x14ac:dyDescent="0.25">
      <c r="A106" s="12">
        <v>14047911</v>
      </c>
      <c r="B106" s="16" t="s">
        <v>190</v>
      </c>
      <c r="C106" s="22">
        <v>169</v>
      </c>
      <c r="D106" s="34">
        <v>22.7</v>
      </c>
      <c r="F106" s="35"/>
      <c r="G106" s="33">
        <f t="shared" si="7"/>
        <v>0</v>
      </c>
      <c r="H106" s="34">
        <f t="shared" si="16"/>
        <v>0</v>
      </c>
    </row>
    <row r="107" spans="1:8" hidden="1" x14ac:dyDescent="0.25">
      <c r="A107" s="12">
        <v>14050666</v>
      </c>
      <c r="B107" s="16" t="s">
        <v>191</v>
      </c>
      <c r="C107" s="22">
        <v>150</v>
      </c>
      <c r="D107" s="34">
        <v>20</v>
      </c>
      <c r="F107" s="35"/>
      <c r="G107" s="33">
        <f t="shared" si="7"/>
        <v>0</v>
      </c>
      <c r="H107" s="34">
        <f t="shared" si="16"/>
        <v>0</v>
      </c>
    </row>
    <row r="108" spans="1:8" hidden="1" x14ac:dyDescent="0.25">
      <c r="A108" s="12">
        <v>14050668</v>
      </c>
      <c r="B108" s="16" t="s">
        <v>192</v>
      </c>
      <c r="C108" s="22">
        <v>225</v>
      </c>
      <c r="D108" s="34">
        <v>30</v>
      </c>
      <c r="F108" s="35"/>
      <c r="G108" s="33">
        <f t="shared" si="7"/>
        <v>0</v>
      </c>
      <c r="H108" s="34">
        <f t="shared" si="16"/>
        <v>0</v>
      </c>
    </row>
    <row r="109" spans="1:8" hidden="1" x14ac:dyDescent="0.25">
      <c r="A109" s="12">
        <v>14050667</v>
      </c>
      <c r="B109" s="16" t="s">
        <v>193</v>
      </c>
      <c r="C109" s="21">
        <v>280</v>
      </c>
      <c r="D109" s="31">
        <v>38</v>
      </c>
      <c r="F109" s="32"/>
      <c r="G109" s="33">
        <f t="shared" si="7"/>
        <v>0</v>
      </c>
      <c r="H109" s="34">
        <f t="shared" si="16"/>
        <v>0</v>
      </c>
    </row>
    <row r="110" spans="1:8" hidden="1" x14ac:dyDescent="0.25">
      <c r="A110" s="12">
        <v>14047912</v>
      </c>
      <c r="B110" s="16" t="s">
        <v>194</v>
      </c>
      <c r="C110" s="21">
        <v>120</v>
      </c>
      <c r="D110" s="31">
        <v>16.25</v>
      </c>
      <c r="F110" s="32"/>
      <c r="G110" s="33">
        <f t="shared" si="7"/>
        <v>0</v>
      </c>
      <c r="H110" s="34">
        <f t="shared" si="16"/>
        <v>0</v>
      </c>
    </row>
    <row r="111" spans="1:8" hidden="1" x14ac:dyDescent="0.25">
      <c r="A111" s="12">
        <v>14028188</v>
      </c>
      <c r="B111" s="16" t="s">
        <v>195</v>
      </c>
      <c r="C111" s="21">
        <v>360</v>
      </c>
      <c r="D111" s="31">
        <v>48.5</v>
      </c>
      <c r="F111" s="32"/>
      <c r="G111" s="33">
        <f t="shared" ref="G111:G123" si="17">C111*F111</f>
        <v>0</v>
      </c>
      <c r="H111" s="34">
        <f t="shared" si="16"/>
        <v>0</v>
      </c>
    </row>
    <row r="112" spans="1:8" hidden="1" x14ac:dyDescent="0.25">
      <c r="A112" s="12">
        <v>14029211</v>
      </c>
      <c r="B112" s="16" t="s">
        <v>196</v>
      </c>
      <c r="C112" s="21">
        <v>170</v>
      </c>
      <c r="D112" s="31">
        <v>23</v>
      </c>
      <c r="F112" s="32"/>
      <c r="G112" s="33">
        <f t="shared" si="17"/>
        <v>0</v>
      </c>
      <c r="H112" s="34">
        <f t="shared" si="16"/>
        <v>0</v>
      </c>
    </row>
    <row r="113" spans="1:9" hidden="1" x14ac:dyDescent="0.25">
      <c r="A113" s="12">
        <v>14029213</v>
      </c>
      <c r="B113" s="16" t="s">
        <v>197</v>
      </c>
      <c r="C113" s="21">
        <v>100</v>
      </c>
      <c r="D113" s="31">
        <v>13.5</v>
      </c>
      <c r="F113" s="32"/>
      <c r="G113" s="33">
        <f t="shared" si="17"/>
        <v>0</v>
      </c>
      <c r="H113" s="34">
        <f t="shared" si="16"/>
        <v>0</v>
      </c>
    </row>
    <row r="114" spans="1:9" hidden="1" x14ac:dyDescent="0.25">
      <c r="A114" s="12">
        <v>14029215</v>
      </c>
      <c r="B114" s="16" t="s">
        <v>198</v>
      </c>
      <c r="C114" s="21">
        <v>60</v>
      </c>
      <c r="D114" s="31">
        <v>8.1</v>
      </c>
      <c r="F114" s="32"/>
      <c r="G114" s="33">
        <f t="shared" si="17"/>
        <v>0</v>
      </c>
      <c r="H114" s="34">
        <f t="shared" si="16"/>
        <v>0</v>
      </c>
    </row>
    <row r="115" spans="1:9" hidden="1" x14ac:dyDescent="0.25">
      <c r="A115" s="12">
        <v>14029214</v>
      </c>
      <c r="B115" s="16" t="s">
        <v>199</v>
      </c>
      <c r="C115" s="21">
        <v>50</v>
      </c>
      <c r="D115" s="31">
        <v>6.75</v>
      </c>
      <c r="F115" s="32"/>
      <c r="G115" s="33">
        <f t="shared" si="17"/>
        <v>0</v>
      </c>
      <c r="H115" s="34">
        <f t="shared" si="16"/>
        <v>0</v>
      </c>
    </row>
    <row r="116" spans="1:9" hidden="1" x14ac:dyDescent="0.25">
      <c r="A116" s="12">
        <v>14029212</v>
      </c>
      <c r="B116" s="16" t="s">
        <v>200</v>
      </c>
      <c r="C116" s="21">
        <v>120</v>
      </c>
      <c r="D116" s="31">
        <v>16.5</v>
      </c>
      <c r="F116" s="32"/>
      <c r="G116" s="33">
        <f t="shared" si="17"/>
        <v>0</v>
      </c>
      <c r="H116" s="34">
        <f t="shared" si="16"/>
        <v>0</v>
      </c>
    </row>
    <row r="117" spans="1:9" hidden="1" x14ac:dyDescent="0.25">
      <c r="A117" s="12">
        <v>14048305</v>
      </c>
      <c r="B117" s="16" t="s">
        <v>201</v>
      </c>
      <c r="C117" s="21">
        <v>75</v>
      </c>
      <c r="D117" s="31">
        <v>10</v>
      </c>
      <c r="F117" s="32"/>
      <c r="G117" s="33">
        <f t="shared" si="17"/>
        <v>0</v>
      </c>
      <c r="H117" s="34">
        <f t="shared" si="16"/>
        <v>0</v>
      </c>
    </row>
    <row r="118" spans="1:9" hidden="1" x14ac:dyDescent="0.25">
      <c r="A118" s="12">
        <v>14048308</v>
      </c>
      <c r="B118" s="16" t="s">
        <v>202</v>
      </c>
      <c r="C118" s="21">
        <v>285</v>
      </c>
      <c r="D118" s="31">
        <v>38.5</v>
      </c>
      <c r="F118" s="32"/>
      <c r="G118" s="33">
        <f t="shared" si="17"/>
        <v>0</v>
      </c>
      <c r="H118" s="34">
        <f t="shared" si="16"/>
        <v>0</v>
      </c>
    </row>
    <row r="119" spans="1:9" hidden="1" x14ac:dyDescent="0.25">
      <c r="A119" s="12">
        <v>14048307</v>
      </c>
      <c r="B119" s="16" t="s">
        <v>203</v>
      </c>
      <c r="C119" s="21">
        <v>260</v>
      </c>
      <c r="D119" s="31">
        <v>35</v>
      </c>
      <c r="F119" s="32"/>
      <c r="G119" s="33">
        <f t="shared" si="17"/>
        <v>0</v>
      </c>
      <c r="H119" s="34">
        <f t="shared" si="16"/>
        <v>0</v>
      </c>
    </row>
    <row r="120" spans="1:9" hidden="1" x14ac:dyDescent="0.25">
      <c r="A120" s="12">
        <v>14050317</v>
      </c>
      <c r="B120" s="16" t="s">
        <v>204</v>
      </c>
      <c r="C120" s="21">
        <v>50</v>
      </c>
      <c r="D120" s="31">
        <v>6.7</v>
      </c>
      <c r="F120" s="32"/>
      <c r="G120" s="33">
        <f t="shared" si="17"/>
        <v>0</v>
      </c>
      <c r="H120" s="34">
        <f t="shared" si="16"/>
        <v>0</v>
      </c>
    </row>
    <row r="121" spans="1:9" hidden="1" x14ac:dyDescent="0.25">
      <c r="A121" s="12">
        <v>14028451</v>
      </c>
      <c r="B121" s="16" t="s">
        <v>205</v>
      </c>
      <c r="C121" s="21">
        <v>270</v>
      </c>
      <c r="D121" s="31">
        <v>37</v>
      </c>
      <c r="F121" s="32"/>
      <c r="G121" s="33">
        <f t="shared" si="17"/>
        <v>0</v>
      </c>
      <c r="H121" s="34">
        <f t="shared" si="16"/>
        <v>0</v>
      </c>
    </row>
    <row r="122" spans="1:9" hidden="1" x14ac:dyDescent="0.25">
      <c r="A122" s="12">
        <v>14028450</v>
      </c>
      <c r="B122" s="16" t="s">
        <v>206</v>
      </c>
      <c r="C122" s="21">
        <v>235</v>
      </c>
      <c r="D122" s="31">
        <v>32</v>
      </c>
      <c r="F122" s="32"/>
      <c r="G122" s="33">
        <f t="shared" si="17"/>
        <v>0</v>
      </c>
      <c r="H122" s="34">
        <f t="shared" si="16"/>
        <v>0</v>
      </c>
    </row>
    <row r="123" spans="1:9" hidden="1" x14ac:dyDescent="0.25">
      <c r="A123" s="12">
        <v>14030670</v>
      </c>
      <c r="B123" s="16" t="s">
        <v>207</v>
      </c>
      <c r="C123" s="21">
        <v>345</v>
      </c>
      <c r="D123" s="31">
        <v>46</v>
      </c>
      <c r="F123" s="32"/>
      <c r="G123" s="33">
        <f t="shared" si="17"/>
        <v>0</v>
      </c>
      <c r="H123" s="34">
        <f t="shared" si="16"/>
        <v>0</v>
      </c>
    </row>
    <row r="124" spans="1:9" x14ac:dyDescent="0.25">
      <c r="A124" s="12"/>
      <c r="F124" s="36">
        <v>1</v>
      </c>
    </row>
    <row r="125" spans="1:9" x14ac:dyDescent="0.25">
      <c r="A125" s="30" t="s">
        <v>208</v>
      </c>
      <c r="B125" s="5"/>
      <c r="D125" s="25" t="s">
        <v>209</v>
      </c>
      <c r="F125" s="36">
        <v>1</v>
      </c>
      <c r="G125" s="26">
        <f>SUM(G4:G124)</f>
        <v>3378</v>
      </c>
      <c r="H125" s="27">
        <f>SUM(H4:H124)</f>
        <v>453.42281879194627</v>
      </c>
      <c r="I125" s="10"/>
    </row>
  </sheetData>
  <sheetProtection formatCells="0" selectLockedCells="1" sort="0"/>
  <autoFilter ref="A1:L123" xr:uid="{EE2CFE3F-534D-4EDA-8289-303E0D27E136}">
    <filterColumn colId="5">
      <filters>
        <filter val="1"/>
        <filter val="2"/>
        <filter val="3"/>
        <filter val="4"/>
        <filter val="Fill in"/>
        <filter val="Qty"/>
      </filters>
    </filterColumn>
  </autoFilter>
  <pageMargins left="0.7" right="0.7" top="0.75" bottom="0.75" header="0.3" footer="0.3"/>
  <pageSetup paperSize="9" scale="72" orientation="portrait"/>
  <rowBreaks count="1" manualBreakCount="1">
    <brk id="47" max="16383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BF494-480B-44A8-9C30-CD01262B8123}">
  <sheetPr filterMode="1">
    <tabColor theme="8" tint="0.79998168889431442"/>
  </sheetPr>
  <dimension ref="A1:K125"/>
  <sheetViews>
    <sheetView showGridLines="0" zoomScaleNormal="85" zoomScaleSheetLayoutView="70"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11.7109375" style="10" customWidth="1"/>
    <col min="2" max="2" width="64.5703125" style="3" customWidth="1"/>
    <col min="3" max="3" width="13.85546875" style="8" hidden="1" customWidth="1"/>
    <col min="4" max="4" width="13.85546875" style="8" bestFit="1" customWidth="1"/>
    <col min="5" max="5" width="8.140625" customWidth="1"/>
    <col min="6" max="6" width="9.85546875" style="8" customWidth="1"/>
    <col min="7" max="7" width="12" style="8" hidden="1" customWidth="1"/>
    <col min="8" max="8" width="13.7109375" style="8" customWidth="1"/>
    <col min="9" max="9" width="44.7109375" style="49" customWidth="1"/>
    <col min="10" max="10" width="86.7109375" customWidth="1"/>
    <col min="11" max="11" width="19.85546875" customWidth="1"/>
  </cols>
  <sheetData>
    <row r="1" spans="1:11" ht="21.75" customHeight="1" x14ac:dyDescent="0.25">
      <c r="A1" s="13" t="s">
        <v>5</v>
      </c>
      <c r="B1" s="14" t="s">
        <v>6</v>
      </c>
      <c r="C1" s="18"/>
      <c r="D1" s="28">
        <v>7.45</v>
      </c>
      <c r="F1" s="24" t="s">
        <v>7</v>
      </c>
      <c r="G1" s="18"/>
      <c r="H1" s="18"/>
    </row>
    <row r="2" spans="1:11" x14ac:dyDescent="0.25">
      <c r="A2" s="15" t="s">
        <v>8</v>
      </c>
      <c r="B2" s="2"/>
      <c r="C2" s="7"/>
      <c r="D2" s="29" t="s">
        <v>9</v>
      </c>
      <c r="F2" s="23" t="s">
        <v>10</v>
      </c>
    </row>
    <row r="3" spans="1:11" x14ac:dyDescent="0.25">
      <c r="B3" s="14" t="s">
        <v>0</v>
      </c>
      <c r="C3" s="19" t="s">
        <v>14</v>
      </c>
      <c r="D3" s="19" t="s">
        <v>12</v>
      </c>
      <c r="F3" s="19" t="s">
        <v>13</v>
      </c>
      <c r="G3" s="19" t="s">
        <v>14</v>
      </c>
      <c r="H3" s="19" t="s">
        <v>15</v>
      </c>
      <c r="J3" s="1"/>
      <c r="K3" s="1"/>
    </row>
    <row r="4" spans="1:11" hidden="1" x14ac:dyDescent="0.25">
      <c r="A4" s="11" t="s">
        <v>16</v>
      </c>
      <c r="B4" s="4" t="s">
        <v>17</v>
      </c>
      <c r="C4" s="20">
        <v>2995</v>
      </c>
      <c r="D4" s="31">
        <f>C4/D$1</f>
        <v>402.01342281879192</v>
      </c>
      <c r="F4" s="32"/>
      <c r="G4" s="33">
        <f>C4*F4</f>
        <v>0</v>
      </c>
      <c r="H4" s="34">
        <f>D4*F4</f>
        <v>0</v>
      </c>
      <c r="J4" s="1"/>
      <c r="K4" s="1"/>
    </row>
    <row r="5" spans="1:11" hidden="1" x14ac:dyDescent="0.25">
      <c r="A5" s="11" t="s">
        <v>18</v>
      </c>
      <c r="B5" s="4" t="s">
        <v>19</v>
      </c>
      <c r="C5" s="20">
        <v>1669</v>
      </c>
      <c r="D5" s="31">
        <f t="shared" ref="D5:D40" si="0">C5/D$1</f>
        <v>224.02684563758388</v>
      </c>
      <c r="F5" s="32"/>
      <c r="G5" s="33">
        <f t="shared" ref="G5:G19" si="1">C5*F5</f>
        <v>0</v>
      </c>
      <c r="H5" s="34">
        <f t="shared" ref="H5:H16" si="2">D5*F5</f>
        <v>0</v>
      </c>
    </row>
    <row r="6" spans="1:11" x14ac:dyDescent="0.25">
      <c r="A6" s="11" t="s">
        <v>20</v>
      </c>
      <c r="B6" s="4" t="s">
        <v>21</v>
      </c>
      <c r="C6" s="20" t="s">
        <v>22</v>
      </c>
      <c r="D6" s="31">
        <f>C6/D$1</f>
        <v>298.65771812080538</v>
      </c>
      <c r="F6" s="32">
        <v>1</v>
      </c>
      <c r="G6" s="33">
        <f t="shared" si="1"/>
        <v>2225</v>
      </c>
      <c r="H6" s="34">
        <f>D6*F6</f>
        <v>298.65771812080538</v>
      </c>
    </row>
    <row r="7" spans="1:11" hidden="1" x14ac:dyDescent="0.25">
      <c r="A7" s="11" t="s">
        <v>23</v>
      </c>
      <c r="B7" s="4" t="s">
        <v>24</v>
      </c>
      <c r="C7" s="20">
        <v>1650</v>
      </c>
      <c r="D7" s="31">
        <f t="shared" si="0"/>
        <v>221.47651006711408</v>
      </c>
      <c r="F7" s="32"/>
      <c r="G7" s="33">
        <f t="shared" si="1"/>
        <v>0</v>
      </c>
      <c r="H7" s="34">
        <f t="shared" si="2"/>
        <v>0</v>
      </c>
    </row>
    <row r="8" spans="1:11" hidden="1" x14ac:dyDescent="0.25">
      <c r="A8" s="11" t="s">
        <v>25</v>
      </c>
      <c r="B8" s="4" t="s">
        <v>26</v>
      </c>
      <c r="C8" s="20">
        <v>1550</v>
      </c>
      <c r="D8" s="31">
        <f t="shared" si="0"/>
        <v>208.05369127516778</v>
      </c>
      <c r="F8" s="32"/>
      <c r="G8" s="33">
        <f t="shared" si="1"/>
        <v>0</v>
      </c>
      <c r="H8" s="34">
        <f t="shared" si="2"/>
        <v>0</v>
      </c>
    </row>
    <row r="9" spans="1:11" hidden="1" x14ac:dyDescent="0.25">
      <c r="A9" s="11" t="s">
        <v>27</v>
      </c>
      <c r="B9" s="4" t="s">
        <v>28</v>
      </c>
      <c r="C9" s="20">
        <v>1250</v>
      </c>
      <c r="D9" s="31">
        <f t="shared" si="0"/>
        <v>167.78523489932886</v>
      </c>
      <c r="F9" s="32"/>
      <c r="G9" s="33">
        <f t="shared" si="1"/>
        <v>0</v>
      </c>
      <c r="H9" s="34">
        <f t="shared" si="2"/>
        <v>0</v>
      </c>
    </row>
    <row r="10" spans="1:11" hidden="1" x14ac:dyDescent="0.25">
      <c r="A10" s="39" t="s">
        <v>29</v>
      </c>
      <c r="B10" s="38" t="s">
        <v>30</v>
      </c>
      <c r="C10" s="20">
        <v>5990</v>
      </c>
      <c r="D10" s="31">
        <f t="shared" si="0"/>
        <v>804.02684563758385</v>
      </c>
      <c r="F10" s="32"/>
      <c r="G10" s="33">
        <f t="shared" si="1"/>
        <v>0</v>
      </c>
      <c r="H10" s="34">
        <f t="shared" si="2"/>
        <v>0</v>
      </c>
    </row>
    <row r="11" spans="1:11" x14ac:dyDescent="0.25">
      <c r="A11" s="11" t="s">
        <v>31</v>
      </c>
      <c r="B11" s="4" t="s">
        <v>32</v>
      </c>
      <c r="C11" s="20">
        <v>957</v>
      </c>
      <c r="D11" s="31">
        <f t="shared" si="0"/>
        <v>128.45637583892616</v>
      </c>
      <c r="F11" s="32">
        <v>2</v>
      </c>
      <c r="G11" s="33">
        <f t="shared" si="1"/>
        <v>1914</v>
      </c>
      <c r="H11" s="34">
        <f t="shared" si="2"/>
        <v>256.91275167785233</v>
      </c>
    </row>
    <row r="12" spans="1:11" x14ac:dyDescent="0.25">
      <c r="A12" s="11" t="s">
        <v>33</v>
      </c>
      <c r="B12" s="4" t="s">
        <v>34</v>
      </c>
      <c r="C12" s="20" t="s">
        <v>35</v>
      </c>
      <c r="D12" s="31">
        <f t="shared" si="0"/>
        <v>188.3221476510067</v>
      </c>
      <c r="F12" s="32">
        <v>1</v>
      </c>
      <c r="G12" s="33">
        <f t="shared" si="1"/>
        <v>1403</v>
      </c>
      <c r="H12" s="34">
        <f t="shared" si="2"/>
        <v>188.3221476510067</v>
      </c>
    </row>
    <row r="13" spans="1:11" x14ac:dyDescent="0.25">
      <c r="A13" s="11" t="s">
        <v>36</v>
      </c>
      <c r="B13" s="9" t="s">
        <v>37</v>
      </c>
      <c r="C13" s="20">
        <v>958</v>
      </c>
      <c r="D13" s="31">
        <f t="shared" si="0"/>
        <v>128.59060402684563</v>
      </c>
      <c r="F13" s="32">
        <v>1</v>
      </c>
      <c r="G13" s="33">
        <f t="shared" si="1"/>
        <v>958</v>
      </c>
      <c r="H13" s="34">
        <f t="shared" si="2"/>
        <v>128.59060402684563</v>
      </c>
    </row>
    <row r="14" spans="1:11" hidden="1" x14ac:dyDescent="0.25">
      <c r="A14" s="11" t="s">
        <v>38</v>
      </c>
      <c r="B14" s="4" t="s">
        <v>39</v>
      </c>
      <c r="C14" s="20" t="s">
        <v>40</v>
      </c>
      <c r="D14" s="31">
        <f t="shared" si="0"/>
        <v>194.63087248322148</v>
      </c>
      <c r="F14" s="32"/>
      <c r="G14" s="33">
        <f t="shared" si="1"/>
        <v>0</v>
      </c>
      <c r="H14" s="34">
        <f t="shared" si="2"/>
        <v>0</v>
      </c>
    </row>
    <row r="15" spans="1:11" hidden="1" x14ac:dyDescent="0.25">
      <c r="A15" s="11" t="s">
        <v>41</v>
      </c>
      <c r="B15" s="4" t="s">
        <v>42</v>
      </c>
      <c r="C15" s="20" t="s">
        <v>43</v>
      </c>
      <c r="D15" s="31">
        <f t="shared" si="0"/>
        <v>224.83221476510067</v>
      </c>
      <c r="F15" s="32"/>
      <c r="G15" s="33">
        <f t="shared" si="1"/>
        <v>0</v>
      </c>
      <c r="H15" s="34">
        <f t="shared" si="2"/>
        <v>0</v>
      </c>
    </row>
    <row r="16" spans="1:11" hidden="1" x14ac:dyDescent="0.25">
      <c r="A16" s="11" t="s">
        <v>44</v>
      </c>
      <c r="B16" s="4" t="s">
        <v>45</v>
      </c>
      <c r="C16" s="20">
        <v>1995</v>
      </c>
      <c r="D16" s="31">
        <f t="shared" si="0"/>
        <v>267.78523489932883</v>
      </c>
      <c r="F16" s="32"/>
      <c r="G16" s="33">
        <f t="shared" si="1"/>
        <v>0</v>
      </c>
      <c r="H16" s="34">
        <f t="shared" si="2"/>
        <v>0</v>
      </c>
      <c r="I16" s="58" t="s">
        <v>46</v>
      </c>
    </row>
    <row r="17" spans="1:11" hidden="1" x14ac:dyDescent="0.25">
      <c r="A17" s="39" t="s">
        <v>47</v>
      </c>
      <c r="B17" s="38" t="s">
        <v>48</v>
      </c>
      <c r="C17" s="20">
        <v>1499</v>
      </c>
      <c r="D17" s="31">
        <f t="shared" si="0"/>
        <v>201.20805369127515</v>
      </c>
      <c r="F17" s="32"/>
      <c r="G17" s="33">
        <f t="shared" si="1"/>
        <v>0</v>
      </c>
      <c r="H17" s="34">
        <f>D17*F17</f>
        <v>0</v>
      </c>
    </row>
    <row r="18" spans="1:11" hidden="1" x14ac:dyDescent="0.25">
      <c r="A18" s="39" t="s">
        <v>49</v>
      </c>
      <c r="B18" s="38" t="s">
        <v>50</v>
      </c>
      <c r="C18" s="20">
        <v>1499</v>
      </c>
      <c r="D18" s="31">
        <f t="shared" si="0"/>
        <v>201.20805369127515</v>
      </c>
      <c r="F18" s="32"/>
      <c r="G18" s="33">
        <f t="shared" si="1"/>
        <v>0</v>
      </c>
      <c r="H18" s="34">
        <f>D18*F18</f>
        <v>0</v>
      </c>
    </row>
    <row r="19" spans="1:11" hidden="1" x14ac:dyDescent="0.25">
      <c r="A19" s="11" t="s">
        <v>51</v>
      </c>
      <c r="B19" s="56" t="s">
        <v>52</v>
      </c>
      <c r="C19" s="20">
        <v>2995</v>
      </c>
      <c r="D19" s="31">
        <f t="shared" si="0"/>
        <v>402.01342281879192</v>
      </c>
      <c r="F19" s="32"/>
      <c r="G19" s="33">
        <f t="shared" si="1"/>
        <v>0</v>
      </c>
      <c r="H19" s="34">
        <f>D19*F19</f>
        <v>0</v>
      </c>
      <c r="K19" s="6"/>
    </row>
    <row r="20" spans="1:11" hidden="1" x14ac:dyDescent="0.25">
      <c r="B20" s="14" t="s">
        <v>53</v>
      </c>
      <c r="C20" s="19"/>
      <c r="D20" s="19"/>
      <c r="F20" s="19"/>
      <c r="G20" s="19"/>
      <c r="H20" s="19"/>
    </row>
    <row r="21" spans="1:11" hidden="1" x14ac:dyDescent="0.25">
      <c r="A21" s="11" t="s">
        <v>54</v>
      </c>
      <c r="B21" s="4" t="s">
        <v>55</v>
      </c>
      <c r="C21" s="21">
        <v>1200</v>
      </c>
      <c r="D21" s="31">
        <f t="shared" si="0"/>
        <v>161.07382550335569</v>
      </c>
      <c r="F21" s="32"/>
      <c r="G21" s="33">
        <f t="shared" ref="G21:G35" si="3">C21*F21</f>
        <v>0</v>
      </c>
      <c r="H21" s="34">
        <f t="shared" ref="H21:H35" si="4">D21*F21</f>
        <v>0</v>
      </c>
    </row>
    <row r="22" spans="1:11" hidden="1" x14ac:dyDescent="0.25">
      <c r="A22" s="39" t="s">
        <v>56</v>
      </c>
      <c r="B22" s="38" t="s">
        <v>57</v>
      </c>
      <c r="C22" s="21">
        <v>320</v>
      </c>
      <c r="D22" s="31">
        <f t="shared" si="0"/>
        <v>42.95302013422819</v>
      </c>
      <c r="F22" s="32"/>
      <c r="G22" s="33">
        <f t="shared" si="3"/>
        <v>0</v>
      </c>
      <c r="H22" s="34">
        <f t="shared" si="4"/>
        <v>0</v>
      </c>
      <c r="I22" s="50"/>
    </row>
    <row r="23" spans="1:11" hidden="1" x14ac:dyDescent="0.25">
      <c r="A23" s="11" t="s">
        <v>58</v>
      </c>
      <c r="B23" s="4" t="s">
        <v>59</v>
      </c>
      <c r="C23" s="21">
        <v>202</v>
      </c>
      <c r="D23" s="31">
        <f t="shared" si="0"/>
        <v>27.114093959731544</v>
      </c>
      <c r="F23" s="32"/>
      <c r="G23" s="33">
        <f t="shared" si="3"/>
        <v>0</v>
      </c>
      <c r="H23" s="34">
        <f t="shared" si="4"/>
        <v>0</v>
      </c>
      <c r="I23" s="50"/>
    </row>
    <row r="24" spans="1:11" hidden="1" x14ac:dyDescent="0.25">
      <c r="A24" s="11" t="s">
        <v>60</v>
      </c>
      <c r="B24" s="4" t="s">
        <v>61</v>
      </c>
      <c r="C24" s="21">
        <v>122</v>
      </c>
      <c r="D24" s="31">
        <f t="shared" si="0"/>
        <v>16.375838926174495</v>
      </c>
      <c r="F24" s="32"/>
      <c r="G24" s="33">
        <f t="shared" si="3"/>
        <v>0</v>
      </c>
      <c r="H24" s="34">
        <f t="shared" si="4"/>
        <v>0</v>
      </c>
      <c r="I24" s="50"/>
    </row>
    <row r="25" spans="1:11" hidden="1" x14ac:dyDescent="0.25">
      <c r="A25" s="11" t="s">
        <v>62</v>
      </c>
      <c r="B25" s="4" t="s">
        <v>63</v>
      </c>
      <c r="C25" s="21">
        <v>175</v>
      </c>
      <c r="D25" s="31">
        <f t="shared" si="0"/>
        <v>23.48993288590604</v>
      </c>
      <c r="F25" s="32"/>
      <c r="G25" s="33">
        <f t="shared" si="3"/>
        <v>0</v>
      </c>
      <c r="H25" s="34">
        <f t="shared" si="4"/>
        <v>0</v>
      </c>
      <c r="I25" s="50"/>
    </row>
    <row r="26" spans="1:11" hidden="1" x14ac:dyDescent="0.25">
      <c r="A26" s="11" t="s">
        <v>64</v>
      </c>
      <c r="B26" s="4" t="s">
        <v>65</v>
      </c>
      <c r="C26" s="21">
        <v>110</v>
      </c>
      <c r="D26" s="31">
        <f t="shared" si="0"/>
        <v>14.765100671140939</v>
      </c>
      <c r="F26" s="32"/>
      <c r="G26" s="33">
        <f t="shared" si="3"/>
        <v>0</v>
      </c>
      <c r="H26" s="34">
        <f t="shared" si="4"/>
        <v>0</v>
      </c>
      <c r="I26" s="50"/>
    </row>
    <row r="27" spans="1:11" hidden="1" x14ac:dyDescent="0.25">
      <c r="A27" s="39" t="s">
        <v>66</v>
      </c>
      <c r="B27" s="38" t="s">
        <v>67</v>
      </c>
      <c r="C27" s="21">
        <v>200</v>
      </c>
      <c r="D27" s="31">
        <f t="shared" si="0"/>
        <v>26.845637583892618</v>
      </c>
      <c r="F27" s="32"/>
      <c r="G27" s="33">
        <f t="shared" si="3"/>
        <v>0</v>
      </c>
      <c r="H27" s="34">
        <f t="shared" si="4"/>
        <v>0</v>
      </c>
      <c r="I27" s="50"/>
    </row>
    <row r="28" spans="1:11" hidden="1" x14ac:dyDescent="0.25">
      <c r="A28" s="39" t="s">
        <v>68</v>
      </c>
      <c r="B28" s="38" t="s">
        <v>69</v>
      </c>
      <c r="C28" s="21">
        <v>210</v>
      </c>
      <c r="D28" s="31">
        <f t="shared" si="0"/>
        <v>28.187919463087248</v>
      </c>
      <c r="F28" s="32"/>
      <c r="G28" s="33">
        <f t="shared" si="3"/>
        <v>0</v>
      </c>
      <c r="H28" s="34">
        <f t="shared" si="4"/>
        <v>0</v>
      </c>
      <c r="I28" s="50"/>
    </row>
    <row r="29" spans="1:11" ht="15.75" hidden="1" customHeight="1" x14ac:dyDescent="0.25">
      <c r="A29" s="39" t="s">
        <v>70</v>
      </c>
      <c r="B29" s="38" t="s">
        <v>71</v>
      </c>
      <c r="C29" s="21">
        <v>205</v>
      </c>
      <c r="D29" s="31">
        <f t="shared" si="0"/>
        <v>27.516778523489933</v>
      </c>
      <c r="F29" s="32"/>
      <c r="G29" s="33">
        <f t="shared" si="3"/>
        <v>0</v>
      </c>
      <c r="H29" s="34">
        <f t="shared" si="4"/>
        <v>0</v>
      </c>
      <c r="I29" s="50"/>
    </row>
    <row r="30" spans="1:11" ht="15.75" hidden="1" customHeight="1" x14ac:dyDescent="0.25">
      <c r="A30" s="39" t="s">
        <v>72</v>
      </c>
      <c r="B30" s="38" t="s">
        <v>73</v>
      </c>
      <c r="C30" s="21">
        <v>196</v>
      </c>
      <c r="D30" s="31">
        <f>C30/D$1</f>
        <v>26.308724832214764</v>
      </c>
      <c r="F30" s="32"/>
      <c r="G30" s="33">
        <f t="shared" si="3"/>
        <v>0</v>
      </c>
      <c r="H30" s="34">
        <f t="shared" si="4"/>
        <v>0</v>
      </c>
      <c r="I30" s="50"/>
    </row>
    <row r="31" spans="1:11" hidden="1" x14ac:dyDescent="0.25">
      <c r="A31" s="12" t="s">
        <v>74</v>
      </c>
      <c r="B31" s="16" t="s">
        <v>75</v>
      </c>
      <c r="C31" s="21">
        <v>94</v>
      </c>
      <c r="D31" s="31">
        <f t="shared" si="0"/>
        <v>12.617449664429531</v>
      </c>
      <c r="F31" s="32"/>
      <c r="G31" s="33">
        <f t="shared" si="3"/>
        <v>0</v>
      </c>
      <c r="H31" s="34">
        <f t="shared" si="4"/>
        <v>0</v>
      </c>
    </row>
    <row r="32" spans="1:11" ht="15.75" hidden="1" customHeight="1" x14ac:dyDescent="0.25">
      <c r="A32" s="11" t="s">
        <v>76</v>
      </c>
      <c r="B32" s="40" t="s">
        <v>77</v>
      </c>
      <c r="C32" s="21">
        <v>256.7</v>
      </c>
      <c r="D32" s="31">
        <f t="shared" si="0"/>
        <v>34.456375838926171</v>
      </c>
      <c r="F32" s="32"/>
      <c r="G32" s="33">
        <f t="shared" si="3"/>
        <v>0</v>
      </c>
      <c r="H32" s="34">
        <f t="shared" si="4"/>
        <v>0</v>
      </c>
      <c r="I32" s="50"/>
    </row>
    <row r="33" spans="1:9" hidden="1" x14ac:dyDescent="0.25">
      <c r="A33" s="39" t="s">
        <v>78</v>
      </c>
      <c r="B33" s="38" t="s">
        <v>79</v>
      </c>
      <c r="C33" s="21">
        <v>415</v>
      </c>
      <c r="D33" s="31">
        <f t="shared" si="0"/>
        <v>55.70469798657718</v>
      </c>
      <c r="F33" s="32"/>
      <c r="G33" s="33">
        <f t="shared" si="3"/>
        <v>0</v>
      </c>
      <c r="H33" s="34">
        <f t="shared" si="4"/>
        <v>0</v>
      </c>
      <c r="I33" s="50"/>
    </row>
    <row r="34" spans="1:9" hidden="1" x14ac:dyDescent="0.25">
      <c r="A34" s="39" t="s">
        <v>80</v>
      </c>
      <c r="B34" s="38" t="s">
        <v>81</v>
      </c>
      <c r="C34" s="21">
        <v>545</v>
      </c>
      <c r="D34" s="31">
        <f t="shared" si="0"/>
        <v>73.154362416107375</v>
      </c>
      <c r="F34" s="32"/>
      <c r="G34" s="33">
        <f t="shared" si="3"/>
        <v>0</v>
      </c>
      <c r="H34" s="34">
        <f t="shared" si="4"/>
        <v>0</v>
      </c>
      <c r="I34" s="50"/>
    </row>
    <row r="35" spans="1:9" hidden="1" x14ac:dyDescent="0.25">
      <c r="A35" s="11" t="s">
        <v>82</v>
      </c>
      <c r="B35" s="4" t="s">
        <v>83</v>
      </c>
      <c r="C35" s="21">
        <v>1596</v>
      </c>
      <c r="D35" s="31">
        <f t="shared" si="0"/>
        <v>214.2281879194631</v>
      </c>
      <c r="F35" s="32"/>
      <c r="G35" s="33">
        <f t="shared" si="3"/>
        <v>0</v>
      </c>
      <c r="H35" s="34">
        <f t="shared" si="4"/>
        <v>0</v>
      </c>
    </row>
    <row r="36" spans="1:9" hidden="1" x14ac:dyDescent="0.25">
      <c r="B36" s="14" t="s">
        <v>1</v>
      </c>
      <c r="C36" s="19"/>
      <c r="D36" s="19"/>
      <c r="F36" s="19"/>
      <c r="G36" s="19"/>
      <c r="H36" s="19"/>
    </row>
    <row r="37" spans="1:9" hidden="1" x14ac:dyDescent="0.25">
      <c r="A37" s="11" t="s">
        <v>84</v>
      </c>
      <c r="B37" s="4" t="s">
        <v>85</v>
      </c>
      <c r="C37" s="21">
        <v>19500</v>
      </c>
      <c r="D37" s="31">
        <f t="shared" si="0"/>
        <v>2617.44966442953</v>
      </c>
      <c r="F37" s="32"/>
      <c r="G37" s="33">
        <f t="shared" ref="G37:G42" si="5">C37*F37</f>
        <v>0</v>
      </c>
      <c r="H37" s="34">
        <f t="shared" ref="H37:H100" si="6">D37*F37</f>
        <v>0</v>
      </c>
    </row>
    <row r="38" spans="1:9" hidden="1" x14ac:dyDescent="0.25">
      <c r="A38" s="11" t="s">
        <v>86</v>
      </c>
      <c r="B38" s="4" t="s">
        <v>87</v>
      </c>
      <c r="C38" s="21">
        <v>14000</v>
      </c>
      <c r="D38" s="31">
        <f t="shared" si="0"/>
        <v>1879.1946308724832</v>
      </c>
      <c r="F38" s="32"/>
      <c r="G38" s="33">
        <f t="shared" si="5"/>
        <v>0</v>
      </c>
      <c r="H38" s="34">
        <f t="shared" si="6"/>
        <v>0</v>
      </c>
    </row>
    <row r="39" spans="1:9" hidden="1" x14ac:dyDescent="0.25">
      <c r="A39" s="11" t="s">
        <v>88</v>
      </c>
      <c r="B39" s="4" t="s">
        <v>89</v>
      </c>
      <c r="C39" s="21">
        <v>17000</v>
      </c>
      <c r="D39" s="31">
        <f>C39/D$1</f>
        <v>2281.8791946308725</v>
      </c>
      <c r="F39" s="32"/>
      <c r="G39" s="33">
        <f t="shared" si="5"/>
        <v>0</v>
      </c>
      <c r="H39" s="34">
        <f t="shared" si="6"/>
        <v>0</v>
      </c>
    </row>
    <row r="40" spans="1:9" hidden="1" x14ac:dyDescent="0.25">
      <c r="A40" s="11" t="s">
        <v>90</v>
      </c>
      <c r="B40" s="4" t="s">
        <v>91</v>
      </c>
      <c r="C40" s="21">
        <v>13225</v>
      </c>
      <c r="D40" s="31">
        <f t="shared" si="0"/>
        <v>1775.1677852348994</v>
      </c>
      <c r="F40" s="32"/>
      <c r="G40" s="33">
        <f t="shared" si="5"/>
        <v>0</v>
      </c>
      <c r="H40" s="34">
        <f t="shared" si="6"/>
        <v>0</v>
      </c>
      <c r="I40" s="51" t="s">
        <v>92</v>
      </c>
    </row>
    <row r="41" spans="1:9" hidden="1" x14ac:dyDescent="0.25">
      <c r="A41" s="11" t="s">
        <v>93</v>
      </c>
      <c r="B41" s="4" t="s">
        <v>94</v>
      </c>
      <c r="C41" s="21">
        <v>6665</v>
      </c>
      <c r="D41" s="31">
        <f>C41/D$1</f>
        <v>894.63087248322142</v>
      </c>
      <c r="F41" s="32"/>
      <c r="G41" s="33">
        <f t="shared" si="5"/>
        <v>0</v>
      </c>
      <c r="H41" s="34">
        <f t="shared" si="6"/>
        <v>0</v>
      </c>
      <c r="I41" s="51" t="s">
        <v>92</v>
      </c>
    </row>
    <row r="42" spans="1:9" hidden="1" x14ac:dyDescent="0.25">
      <c r="A42" s="39" t="s">
        <v>95</v>
      </c>
      <c r="B42" s="38" t="s">
        <v>96</v>
      </c>
      <c r="C42" s="20">
        <v>3599</v>
      </c>
      <c r="D42" s="31">
        <f>C42/D$1</f>
        <v>483.08724832214762</v>
      </c>
      <c r="F42" s="32"/>
      <c r="G42" s="33">
        <f t="shared" si="5"/>
        <v>0</v>
      </c>
      <c r="H42" s="34">
        <f t="shared" si="6"/>
        <v>0</v>
      </c>
    </row>
    <row r="43" spans="1:9" hidden="1" x14ac:dyDescent="0.25">
      <c r="A43" s="11" t="s">
        <v>97</v>
      </c>
      <c r="B43" s="4" t="s">
        <v>98</v>
      </c>
      <c r="C43" s="20" t="s">
        <v>99</v>
      </c>
      <c r="D43" s="31">
        <f>C43/D$1</f>
        <v>447.65100671140937</v>
      </c>
      <c r="F43" s="32"/>
      <c r="G43" s="33">
        <f>C43*F43</f>
        <v>0</v>
      </c>
      <c r="H43" s="34">
        <f>D43*F43</f>
        <v>0</v>
      </c>
    </row>
    <row r="44" spans="1:9" hidden="1" x14ac:dyDescent="0.25">
      <c r="A44" s="11" t="s">
        <v>100</v>
      </c>
      <c r="B44" s="4" t="s">
        <v>101</v>
      </c>
      <c r="C44" s="20">
        <v>650</v>
      </c>
      <c r="D44" s="31">
        <f>C44/D$1</f>
        <v>87.24832214765101</v>
      </c>
      <c r="F44" s="32"/>
      <c r="G44" s="33">
        <f t="shared" ref="G44:G110" si="7">C44*F44</f>
        <v>0</v>
      </c>
      <c r="H44" s="34">
        <f t="shared" si="6"/>
        <v>0</v>
      </c>
    </row>
    <row r="45" spans="1:9" hidden="1" x14ac:dyDescent="0.25">
      <c r="A45" s="11" t="s">
        <v>102</v>
      </c>
      <c r="B45" s="4" t="s">
        <v>103</v>
      </c>
      <c r="C45" s="20">
        <v>7990</v>
      </c>
      <c r="D45" s="31">
        <f>C45/D$1</f>
        <v>1072.4832214765102</v>
      </c>
      <c r="F45" s="32"/>
      <c r="G45" s="33">
        <f t="shared" si="7"/>
        <v>0</v>
      </c>
      <c r="H45" s="34">
        <f t="shared" si="6"/>
        <v>0</v>
      </c>
    </row>
    <row r="46" spans="1:9" hidden="1" x14ac:dyDescent="0.25">
      <c r="A46" s="12" t="s">
        <v>104</v>
      </c>
      <c r="B46" s="9" t="s">
        <v>105</v>
      </c>
      <c r="C46" s="20">
        <v>1239</v>
      </c>
      <c r="D46" s="31">
        <f t="shared" ref="D46:D47" si="8">C46/D$1</f>
        <v>166.30872483221475</v>
      </c>
      <c r="F46" s="32"/>
      <c r="G46" s="33">
        <f t="shared" si="7"/>
        <v>0</v>
      </c>
      <c r="H46" s="34">
        <f t="shared" si="6"/>
        <v>0</v>
      </c>
    </row>
    <row r="47" spans="1:9" hidden="1" x14ac:dyDescent="0.25">
      <c r="A47" s="12" t="s">
        <v>106</v>
      </c>
      <c r="B47" s="9" t="s">
        <v>107</v>
      </c>
      <c r="C47" s="20">
        <v>1950</v>
      </c>
      <c r="D47" s="31">
        <f t="shared" si="8"/>
        <v>261.744966442953</v>
      </c>
      <c r="F47" s="32"/>
      <c r="G47" s="33">
        <f t="shared" si="7"/>
        <v>0</v>
      </c>
      <c r="H47" s="34">
        <f t="shared" si="6"/>
        <v>0</v>
      </c>
    </row>
    <row r="48" spans="1:9" hidden="1" x14ac:dyDescent="0.25">
      <c r="B48" s="14" t="s">
        <v>2</v>
      </c>
      <c r="C48" s="19"/>
      <c r="D48" s="19"/>
      <c r="F48" s="19"/>
      <c r="G48" s="19"/>
      <c r="H48" s="19"/>
    </row>
    <row r="49" spans="1:11" hidden="1" x14ac:dyDescent="0.25">
      <c r="A49" s="11" t="s">
        <v>108</v>
      </c>
      <c r="B49" s="4" t="s">
        <v>109</v>
      </c>
      <c r="C49" s="20">
        <v>2099</v>
      </c>
      <c r="D49" s="31">
        <f>C49/D$1</f>
        <v>281.744966442953</v>
      </c>
      <c r="F49" s="32"/>
      <c r="G49" s="33">
        <f t="shared" si="7"/>
        <v>0</v>
      </c>
      <c r="H49" s="34">
        <f t="shared" si="6"/>
        <v>0</v>
      </c>
      <c r="I49" s="52"/>
    </row>
    <row r="50" spans="1:11" hidden="1" x14ac:dyDescent="0.25">
      <c r="A50" s="11" t="s">
        <v>110</v>
      </c>
      <c r="B50" s="4" t="s">
        <v>111</v>
      </c>
      <c r="C50" s="20">
        <v>3106</v>
      </c>
      <c r="D50" s="31">
        <f>C50/D$1</f>
        <v>416.91275167785233</v>
      </c>
      <c r="F50" s="32"/>
      <c r="G50" s="33">
        <f t="shared" si="7"/>
        <v>0</v>
      </c>
      <c r="H50" s="34">
        <f t="shared" si="6"/>
        <v>0</v>
      </c>
      <c r="I50" s="52"/>
    </row>
    <row r="51" spans="1:11" hidden="1" x14ac:dyDescent="0.25">
      <c r="A51" s="11" t="s">
        <v>112</v>
      </c>
      <c r="B51" s="4" t="s">
        <v>113</v>
      </c>
      <c r="C51" s="20">
        <v>90</v>
      </c>
      <c r="D51" s="31">
        <f t="shared" ref="D51:D59" si="9">C51/D$1</f>
        <v>12.080536912751677</v>
      </c>
      <c r="F51" s="32"/>
      <c r="G51" s="33">
        <f t="shared" si="7"/>
        <v>0</v>
      </c>
      <c r="H51" s="34">
        <f t="shared" si="6"/>
        <v>0</v>
      </c>
    </row>
    <row r="52" spans="1:11" hidden="1" x14ac:dyDescent="0.25">
      <c r="A52" s="11" t="s">
        <v>114</v>
      </c>
      <c r="B52" s="4" t="s">
        <v>115</v>
      </c>
      <c r="C52" s="20">
        <v>130</v>
      </c>
      <c r="D52" s="31">
        <f t="shared" si="9"/>
        <v>17.449664429530202</v>
      </c>
      <c r="F52" s="32"/>
      <c r="G52" s="33">
        <f t="shared" si="7"/>
        <v>0</v>
      </c>
      <c r="H52" s="34">
        <f t="shared" si="6"/>
        <v>0</v>
      </c>
    </row>
    <row r="53" spans="1:11" hidden="1" x14ac:dyDescent="0.25">
      <c r="A53" s="11">
        <v>14045441</v>
      </c>
      <c r="B53" s="4" t="s">
        <v>116</v>
      </c>
      <c r="C53" s="20">
        <v>246</v>
      </c>
      <c r="D53" s="31">
        <f t="shared" si="9"/>
        <v>33.020134228187921</v>
      </c>
      <c r="F53" s="32"/>
      <c r="G53" s="33">
        <f t="shared" si="7"/>
        <v>0</v>
      </c>
      <c r="H53" s="34">
        <f t="shared" si="6"/>
        <v>0</v>
      </c>
    </row>
    <row r="54" spans="1:11" hidden="1" x14ac:dyDescent="0.25">
      <c r="A54" s="11">
        <v>14045439</v>
      </c>
      <c r="B54" s="4" t="s">
        <v>117</v>
      </c>
      <c r="C54" s="20">
        <v>150</v>
      </c>
      <c r="D54" s="31">
        <f t="shared" si="9"/>
        <v>20.134228187919462</v>
      </c>
      <c r="F54" s="32"/>
      <c r="G54" s="33">
        <f t="shared" si="7"/>
        <v>0</v>
      </c>
      <c r="H54" s="34">
        <f t="shared" si="6"/>
        <v>0</v>
      </c>
    </row>
    <row r="55" spans="1:11" hidden="1" x14ac:dyDescent="0.25">
      <c r="A55" s="11">
        <v>14045437</v>
      </c>
      <c r="B55" s="4" t="s">
        <v>118</v>
      </c>
      <c r="C55" s="20">
        <v>130</v>
      </c>
      <c r="D55" s="31">
        <f t="shared" si="9"/>
        <v>17.449664429530202</v>
      </c>
      <c r="F55" s="32"/>
      <c r="G55" s="33">
        <f t="shared" si="7"/>
        <v>0</v>
      </c>
      <c r="H55" s="34">
        <f t="shared" si="6"/>
        <v>0</v>
      </c>
    </row>
    <row r="56" spans="1:11" hidden="1" x14ac:dyDescent="0.25">
      <c r="A56" s="11" t="s">
        <v>119</v>
      </c>
      <c r="B56" s="4" t="s">
        <v>120</v>
      </c>
      <c r="C56" s="20">
        <v>1000</v>
      </c>
      <c r="D56" s="31">
        <v>125</v>
      </c>
      <c r="F56" s="32"/>
      <c r="G56" s="33">
        <f t="shared" si="7"/>
        <v>0</v>
      </c>
      <c r="H56" s="34">
        <f t="shared" si="6"/>
        <v>0</v>
      </c>
    </row>
    <row r="57" spans="1:11" x14ac:dyDescent="0.25">
      <c r="A57" s="11">
        <v>14050248</v>
      </c>
      <c r="B57" s="4" t="s">
        <v>121</v>
      </c>
      <c r="C57" s="20">
        <v>1600</v>
      </c>
      <c r="D57" s="31">
        <f t="shared" si="9"/>
        <v>214.76510067114094</v>
      </c>
      <c r="F57" s="32">
        <v>1</v>
      </c>
      <c r="G57" s="33">
        <f t="shared" si="7"/>
        <v>1600</v>
      </c>
      <c r="H57" s="34">
        <f t="shared" si="6"/>
        <v>214.76510067114094</v>
      </c>
    </row>
    <row r="58" spans="1:11" hidden="1" x14ac:dyDescent="0.25">
      <c r="A58" s="11" t="s">
        <v>122</v>
      </c>
      <c r="B58" s="4" t="s">
        <v>123</v>
      </c>
      <c r="C58" s="20">
        <v>2000</v>
      </c>
      <c r="D58" s="31">
        <f t="shared" si="9"/>
        <v>268.45637583892619</v>
      </c>
      <c r="F58" s="32"/>
      <c r="G58" s="33">
        <f t="shared" si="7"/>
        <v>0</v>
      </c>
      <c r="H58" s="34">
        <f t="shared" si="6"/>
        <v>0</v>
      </c>
      <c r="K58" s="6"/>
    </row>
    <row r="59" spans="1:11" hidden="1" x14ac:dyDescent="0.25">
      <c r="A59" s="39" t="s">
        <v>124</v>
      </c>
      <c r="B59" s="38" t="s">
        <v>125</v>
      </c>
      <c r="C59" s="20">
        <v>6740</v>
      </c>
      <c r="D59" s="31">
        <f t="shared" si="9"/>
        <v>904.69798657718115</v>
      </c>
      <c r="F59" s="32"/>
      <c r="G59" s="33">
        <f t="shared" si="7"/>
        <v>0</v>
      </c>
      <c r="H59" s="34">
        <f t="shared" si="6"/>
        <v>0</v>
      </c>
    </row>
    <row r="60" spans="1:11" hidden="1" x14ac:dyDescent="0.25">
      <c r="B60" s="14" t="s">
        <v>3</v>
      </c>
      <c r="C60" s="19"/>
      <c r="D60" s="19"/>
      <c r="F60" s="19"/>
      <c r="G60" s="19"/>
      <c r="H60" s="19"/>
    </row>
    <row r="61" spans="1:11" hidden="1" x14ac:dyDescent="0.25">
      <c r="A61" s="39" t="s">
        <v>126</v>
      </c>
      <c r="B61" s="38" t="s">
        <v>127</v>
      </c>
      <c r="C61" s="20">
        <v>6350</v>
      </c>
      <c r="D61" s="31"/>
      <c r="F61" s="32"/>
      <c r="G61" s="33">
        <f t="shared" ref="G61:G77" si="10">C61*F61</f>
        <v>0</v>
      </c>
      <c r="H61" s="34">
        <f t="shared" ref="H61:H80" si="11">D61*F61</f>
        <v>0</v>
      </c>
    </row>
    <row r="62" spans="1:11" hidden="1" x14ac:dyDescent="0.25">
      <c r="A62" s="11" t="s">
        <v>128</v>
      </c>
      <c r="B62" s="4" t="s">
        <v>129</v>
      </c>
      <c r="C62" s="20">
        <v>3462</v>
      </c>
      <c r="D62" s="31">
        <f>C62/D$1</f>
        <v>464.69798657718121</v>
      </c>
      <c r="F62" s="32"/>
      <c r="G62" s="33">
        <f t="shared" si="10"/>
        <v>0</v>
      </c>
      <c r="H62" s="34">
        <f t="shared" si="11"/>
        <v>0</v>
      </c>
      <c r="I62" s="51" t="s">
        <v>92</v>
      </c>
    </row>
    <row r="63" spans="1:11" hidden="1" x14ac:dyDescent="0.25">
      <c r="A63" s="11" t="s">
        <v>130</v>
      </c>
      <c r="B63" s="4" t="s">
        <v>131</v>
      </c>
      <c r="C63" s="20">
        <v>3462</v>
      </c>
      <c r="D63" s="31">
        <f>C63/D$1</f>
        <v>464.69798657718121</v>
      </c>
      <c r="F63" s="32"/>
      <c r="G63" s="33">
        <f t="shared" si="10"/>
        <v>0</v>
      </c>
      <c r="H63" s="34">
        <f t="shared" si="11"/>
        <v>0</v>
      </c>
      <c r="I63" s="51" t="s">
        <v>92</v>
      </c>
    </row>
    <row r="64" spans="1:11" hidden="1" x14ac:dyDescent="0.25">
      <c r="A64" s="11" t="s">
        <v>132</v>
      </c>
      <c r="B64" s="4" t="s">
        <v>133</v>
      </c>
      <c r="C64" s="20">
        <v>4469</v>
      </c>
      <c r="D64" s="31">
        <f>C64/D$1</f>
        <v>599.86577181208054</v>
      </c>
      <c r="F64" s="32"/>
      <c r="G64" s="33">
        <f t="shared" si="10"/>
        <v>0</v>
      </c>
      <c r="H64" s="34">
        <f t="shared" si="11"/>
        <v>0</v>
      </c>
      <c r="I64" s="53"/>
    </row>
    <row r="65" spans="1:11" hidden="1" x14ac:dyDescent="0.25">
      <c r="A65" s="11" t="s">
        <v>134</v>
      </c>
      <c r="B65" s="4" t="s">
        <v>135</v>
      </c>
      <c r="C65" s="48">
        <v>3662</v>
      </c>
      <c r="D65" s="31">
        <f>C65/D$1</f>
        <v>491.54362416107381</v>
      </c>
      <c r="F65" s="32"/>
      <c r="G65" s="33">
        <f t="shared" si="10"/>
        <v>0</v>
      </c>
      <c r="H65" s="34">
        <f t="shared" si="11"/>
        <v>0</v>
      </c>
    </row>
    <row r="66" spans="1:11" hidden="1" x14ac:dyDescent="0.25">
      <c r="A66" s="11" t="s">
        <v>136</v>
      </c>
      <c r="B66" s="4" t="s">
        <v>137</v>
      </c>
      <c r="C66" s="20">
        <v>4768</v>
      </c>
      <c r="D66" s="31">
        <f>C62/D$1</f>
        <v>464.69798657718121</v>
      </c>
      <c r="F66" s="32"/>
      <c r="G66" s="33">
        <f t="shared" si="10"/>
        <v>0</v>
      </c>
      <c r="H66" s="34">
        <f t="shared" si="11"/>
        <v>0</v>
      </c>
    </row>
    <row r="67" spans="1:11" hidden="1" x14ac:dyDescent="0.25">
      <c r="A67" s="11" t="s">
        <v>138</v>
      </c>
      <c r="B67" s="4" t="s">
        <v>139</v>
      </c>
      <c r="C67" s="20">
        <v>4963</v>
      </c>
      <c r="D67" s="31">
        <f>C67/D$1</f>
        <v>666.17449664429523</v>
      </c>
      <c r="F67" s="32"/>
      <c r="G67" s="33">
        <f t="shared" si="10"/>
        <v>0</v>
      </c>
      <c r="H67" s="34">
        <f t="shared" si="11"/>
        <v>0</v>
      </c>
    </row>
    <row r="68" spans="1:11" hidden="1" x14ac:dyDescent="0.25">
      <c r="A68" s="11" t="s">
        <v>140</v>
      </c>
      <c r="B68" s="4" t="s">
        <v>141</v>
      </c>
      <c r="C68" s="20">
        <v>7450</v>
      </c>
      <c r="D68" s="31">
        <f>C68/D$1</f>
        <v>1000</v>
      </c>
      <c r="F68" s="32"/>
      <c r="G68" s="33">
        <f t="shared" si="10"/>
        <v>0</v>
      </c>
      <c r="H68" s="34">
        <f t="shared" si="11"/>
        <v>0</v>
      </c>
      <c r="I68" s="51" t="s">
        <v>92</v>
      </c>
    </row>
    <row r="69" spans="1:11" hidden="1" x14ac:dyDescent="0.25">
      <c r="A69" s="11" t="s">
        <v>142</v>
      </c>
      <c r="B69" s="4" t="s">
        <v>143</v>
      </c>
      <c r="C69" s="20" t="s">
        <v>144</v>
      </c>
      <c r="D69" s="31">
        <f t="shared" ref="D69:D77" si="12">C69/D$1</f>
        <v>783.41476510067105</v>
      </c>
      <c r="F69" s="32"/>
      <c r="G69" s="33">
        <f t="shared" si="10"/>
        <v>0</v>
      </c>
      <c r="H69" s="34">
        <f t="shared" si="11"/>
        <v>0</v>
      </c>
    </row>
    <row r="70" spans="1:11" hidden="1" x14ac:dyDescent="0.25">
      <c r="A70" s="11" t="s">
        <v>145</v>
      </c>
      <c r="B70" s="43" t="s">
        <v>146</v>
      </c>
      <c r="C70" s="21">
        <v>715</v>
      </c>
      <c r="D70" s="31">
        <f t="shared" si="12"/>
        <v>95.973154362416111</v>
      </c>
      <c r="F70" s="32"/>
      <c r="G70" s="33">
        <f t="shared" si="10"/>
        <v>0</v>
      </c>
      <c r="H70" s="34">
        <f t="shared" si="11"/>
        <v>0</v>
      </c>
      <c r="I70" s="51" t="s">
        <v>147</v>
      </c>
    </row>
    <row r="71" spans="1:11" hidden="1" x14ac:dyDescent="0.25">
      <c r="A71" s="11" t="s">
        <v>148</v>
      </c>
      <c r="B71" t="s">
        <v>149</v>
      </c>
      <c r="C71" s="21">
        <v>1020</v>
      </c>
      <c r="D71" s="31">
        <f t="shared" si="12"/>
        <v>136.91275167785236</v>
      </c>
      <c r="F71" s="32"/>
      <c r="G71" s="33">
        <f t="shared" si="10"/>
        <v>0</v>
      </c>
      <c r="H71" s="34">
        <f t="shared" si="11"/>
        <v>0</v>
      </c>
      <c r="I71" s="51" t="s">
        <v>150</v>
      </c>
    </row>
    <row r="72" spans="1:11" s="6" customFormat="1" ht="18" hidden="1" customHeight="1" x14ac:dyDescent="0.25">
      <c r="A72" s="11">
        <v>14073067</v>
      </c>
      <c r="B72" s="42" t="s">
        <v>151</v>
      </c>
      <c r="C72" s="21">
        <v>715</v>
      </c>
      <c r="D72" s="31">
        <f t="shared" si="12"/>
        <v>95.973154362416111</v>
      </c>
      <c r="F72" s="37"/>
      <c r="G72" s="33">
        <f t="shared" si="10"/>
        <v>0</v>
      </c>
      <c r="H72" s="34">
        <f t="shared" si="11"/>
        <v>0</v>
      </c>
      <c r="I72" s="53"/>
      <c r="J72" s="44"/>
    </row>
    <row r="73" spans="1:11" s="6" customFormat="1" ht="12" hidden="1" customHeight="1" x14ac:dyDescent="0.25">
      <c r="A73" s="41">
        <v>14073068</v>
      </c>
      <c r="B73" s="42" t="s">
        <v>152</v>
      </c>
      <c r="C73" s="21">
        <v>1020</v>
      </c>
      <c r="D73" s="31">
        <f t="shared" si="12"/>
        <v>136.91275167785236</v>
      </c>
      <c r="F73" s="37"/>
      <c r="G73" s="33">
        <f t="shared" si="10"/>
        <v>0</v>
      </c>
      <c r="H73" s="34">
        <f t="shared" si="11"/>
        <v>0</v>
      </c>
      <c r="I73" s="53"/>
    </row>
    <row r="74" spans="1:11" hidden="1" x14ac:dyDescent="0.25">
      <c r="A74" s="41">
        <v>14057913</v>
      </c>
      <c r="B74" s="42" t="s">
        <v>153</v>
      </c>
      <c r="C74" s="21">
        <v>800</v>
      </c>
      <c r="D74" s="31">
        <f t="shared" si="12"/>
        <v>107.38255033557047</v>
      </c>
      <c r="F74" s="32"/>
      <c r="G74" s="33">
        <f t="shared" si="10"/>
        <v>0</v>
      </c>
      <c r="H74" s="34">
        <f t="shared" si="11"/>
        <v>0</v>
      </c>
      <c r="J74" s="45"/>
      <c r="K74" s="43"/>
    </row>
    <row r="75" spans="1:11" hidden="1" x14ac:dyDescent="0.25">
      <c r="A75" s="10">
        <v>14057914</v>
      </c>
      <c r="B75" s="3" t="s">
        <v>154</v>
      </c>
      <c r="C75" s="21">
        <v>800</v>
      </c>
      <c r="D75" s="31">
        <f t="shared" si="12"/>
        <v>107.38255033557047</v>
      </c>
      <c r="F75" s="32"/>
      <c r="G75" s="33">
        <f t="shared" si="10"/>
        <v>0</v>
      </c>
      <c r="H75" s="34">
        <f t="shared" si="11"/>
        <v>0</v>
      </c>
      <c r="J75" s="45"/>
    </row>
    <row r="76" spans="1:11" hidden="1" x14ac:dyDescent="0.25">
      <c r="A76" s="11" t="s">
        <v>155</v>
      </c>
      <c r="B76" s="9" t="s">
        <v>156</v>
      </c>
      <c r="C76" s="20">
        <v>150</v>
      </c>
      <c r="D76" s="31">
        <f t="shared" si="12"/>
        <v>20.134228187919462</v>
      </c>
      <c r="F76" s="32"/>
      <c r="G76" s="33">
        <f t="shared" si="10"/>
        <v>0</v>
      </c>
      <c r="H76" s="34">
        <f t="shared" si="11"/>
        <v>0</v>
      </c>
    </row>
    <row r="77" spans="1:11" s="1" customFormat="1" x14ac:dyDescent="0.25">
      <c r="A77" s="12" t="s">
        <v>157</v>
      </c>
      <c r="B77" s="16" t="s">
        <v>158</v>
      </c>
      <c r="C77" s="20">
        <v>200</v>
      </c>
      <c r="D77" s="31">
        <f t="shared" si="12"/>
        <v>26.845637583892618</v>
      </c>
      <c r="E77"/>
      <c r="F77" s="32">
        <v>2</v>
      </c>
      <c r="G77" s="33">
        <f t="shared" si="10"/>
        <v>400</v>
      </c>
      <c r="H77" s="34">
        <f t="shared" si="11"/>
        <v>53.691275167785236</v>
      </c>
      <c r="I77" s="54"/>
    </row>
    <row r="78" spans="1:11" hidden="1" x14ac:dyDescent="0.25">
      <c r="B78" s="17" t="s">
        <v>4</v>
      </c>
      <c r="C78" s="19"/>
      <c r="D78" s="19"/>
      <c r="F78" s="19"/>
      <c r="G78" s="19"/>
      <c r="H78" s="19"/>
    </row>
    <row r="79" spans="1:11" hidden="1" x14ac:dyDescent="0.25">
      <c r="A79" s="12" t="s">
        <v>159</v>
      </c>
      <c r="B79" s="43" t="s">
        <v>160</v>
      </c>
      <c r="C79" s="21">
        <v>750</v>
      </c>
      <c r="D79" s="31">
        <f t="shared" ref="D79:D80" si="13">C79/7.45</f>
        <v>100.67114093959731</v>
      </c>
      <c r="F79" s="32"/>
      <c r="G79" s="33">
        <f t="shared" ref="G79:G80" si="14">C79*F79</f>
        <v>0</v>
      </c>
      <c r="H79" s="34">
        <f t="shared" si="11"/>
        <v>0</v>
      </c>
    </row>
    <row r="80" spans="1:11" hidden="1" x14ac:dyDescent="0.25">
      <c r="A80" s="12" t="s">
        <v>161</v>
      </c>
      <c r="B80" s="43" t="s">
        <v>162</v>
      </c>
      <c r="C80" s="21">
        <v>750</v>
      </c>
      <c r="D80" s="31">
        <f t="shared" si="13"/>
        <v>100.67114093959731</v>
      </c>
      <c r="F80" s="32"/>
      <c r="G80" s="33">
        <f t="shared" si="14"/>
        <v>0</v>
      </c>
      <c r="H80" s="34">
        <f t="shared" si="11"/>
        <v>0</v>
      </c>
    </row>
    <row r="81" spans="1:9" hidden="1" x14ac:dyDescent="0.25">
      <c r="A81" s="12" t="s">
        <v>163</v>
      </c>
      <c r="B81" s="16" t="s">
        <v>164</v>
      </c>
      <c r="C81" s="21">
        <v>52</v>
      </c>
      <c r="D81" s="31">
        <f>C81/7.45</f>
        <v>6.9798657718120802</v>
      </c>
      <c r="F81" s="32"/>
      <c r="G81" s="33">
        <f t="shared" si="7"/>
        <v>0</v>
      </c>
      <c r="H81" s="34">
        <f t="shared" si="6"/>
        <v>0</v>
      </c>
    </row>
    <row r="82" spans="1:9" hidden="1" x14ac:dyDescent="0.25">
      <c r="A82" s="12" t="s">
        <v>74</v>
      </c>
      <c r="B82" s="16" t="s">
        <v>165</v>
      </c>
      <c r="C82" s="21">
        <v>94</v>
      </c>
      <c r="D82" s="31">
        <f t="shared" ref="D82:D83" si="15">C82/7.45</f>
        <v>12.617449664429531</v>
      </c>
      <c r="F82" s="32"/>
      <c r="G82" s="33">
        <f t="shared" si="7"/>
        <v>0</v>
      </c>
      <c r="H82" s="34">
        <f t="shared" si="6"/>
        <v>0</v>
      </c>
    </row>
    <row r="83" spans="1:9" hidden="1" x14ac:dyDescent="0.25">
      <c r="A83" s="12" t="s">
        <v>72</v>
      </c>
      <c r="B83" s="16" t="s">
        <v>166</v>
      </c>
      <c r="C83" s="21">
        <v>196</v>
      </c>
      <c r="D83" s="31">
        <f t="shared" si="15"/>
        <v>26.308724832214764</v>
      </c>
      <c r="F83" s="32"/>
      <c r="G83" s="33">
        <f t="shared" si="7"/>
        <v>0</v>
      </c>
      <c r="H83" s="34">
        <f t="shared" si="6"/>
        <v>0</v>
      </c>
    </row>
    <row r="84" spans="1:9" x14ac:dyDescent="0.25">
      <c r="A84" s="12">
        <v>14028437</v>
      </c>
      <c r="B84" s="16" t="s">
        <v>167</v>
      </c>
      <c r="C84" s="21">
        <v>900</v>
      </c>
      <c r="D84" s="31">
        <v>121</v>
      </c>
      <c r="F84" s="32">
        <v>1</v>
      </c>
      <c r="G84" s="33">
        <f t="shared" si="7"/>
        <v>900</v>
      </c>
      <c r="H84" s="34">
        <f t="shared" si="6"/>
        <v>121</v>
      </c>
    </row>
    <row r="85" spans="1:9" x14ac:dyDescent="0.25">
      <c r="A85" s="12">
        <v>14028438</v>
      </c>
      <c r="B85" s="16" t="s">
        <v>168</v>
      </c>
      <c r="C85" s="21">
        <v>660</v>
      </c>
      <c r="D85" s="31">
        <v>89</v>
      </c>
      <c r="F85" s="32">
        <v>1</v>
      </c>
      <c r="G85" s="33">
        <f t="shared" si="7"/>
        <v>660</v>
      </c>
      <c r="H85" s="34">
        <f t="shared" si="6"/>
        <v>89</v>
      </c>
    </row>
    <row r="86" spans="1:9" hidden="1" x14ac:dyDescent="0.25">
      <c r="A86" s="12">
        <v>14057092</v>
      </c>
      <c r="B86" s="16" t="s">
        <v>169</v>
      </c>
      <c r="C86" s="21">
        <v>700</v>
      </c>
      <c r="D86" s="31">
        <v>95</v>
      </c>
      <c r="F86" s="32"/>
      <c r="G86" s="33">
        <f t="shared" si="7"/>
        <v>0</v>
      </c>
      <c r="H86" s="34">
        <f t="shared" si="6"/>
        <v>0</v>
      </c>
    </row>
    <row r="87" spans="1:9" hidden="1" x14ac:dyDescent="0.25">
      <c r="A87" s="12">
        <v>14032648</v>
      </c>
      <c r="B87" s="16" t="s">
        <v>170</v>
      </c>
      <c r="C87" s="21">
        <v>125</v>
      </c>
      <c r="D87" s="31">
        <v>17</v>
      </c>
      <c r="F87" s="32"/>
      <c r="G87" s="33">
        <f t="shared" si="7"/>
        <v>0</v>
      </c>
      <c r="H87" s="34">
        <f t="shared" si="6"/>
        <v>0</v>
      </c>
    </row>
    <row r="88" spans="1:9" hidden="1" x14ac:dyDescent="0.25">
      <c r="A88" s="12">
        <v>14028530</v>
      </c>
      <c r="B88" s="16" t="s">
        <v>171</v>
      </c>
      <c r="C88" s="21">
        <v>125</v>
      </c>
      <c r="D88" s="31">
        <v>17</v>
      </c>
      <c r="F88" s="32"/>
      <c r="G88" s="33">
        <f t="shared" si="7"/>
        <v>0</v>
      </c>
      <c r="H88" s="34">
        <f t="shared" si="6"/>
        <v>0</v>
      </c>
    </row>
    <row r="89" spans="1:9" hidden="1" x14ac:dyDescent="0.25">
      <c r="A89" s="12">
        <v>14028529</v>
      </c>
      <c r="B89" s="16" t="s">
        <v>172</v>
      </c>
      <c r="C89" s="21">
        <v>145</v>
      </c>
      <c r="D89" s="31">
        <v>20</v>
      </c>
      <c r="F89" s="32"/>
      <c r="G89" s="33">
        <f t="shared" si="7"/>
        <v>0</v>
      </c>
      <c r="H89" s="34">
        <f t="shared" si="6"/>
        <v>0</v>
      </c>
    </row>
    <row r="90" spans="1:9" hidden="1" x14ac:dyDescent="0.25">
      <c r="A90" s="12">
        <v>14034015</v>
      </c>
      <c r="B90" s="16" t="s">
        <v>173</v>
      </c>
      <c r="C90" s="21">
        <v>133</v>
      </c>
      <c r="D90" s="31">
        <v>18</v>
      </c>
      <c r="F90" s="32"/>
      <c r="G90" s="33">
        <f t="shared" si="7"/>
        <v>0</v>
      </c>
      <c r="H90" s="34">
        <f t="shared" si="6"/>
        <v>0</v>
      </c>
    </row>
    <row r="91" spans="1:9" x14ac:dyDescent="0.25">
      <c r="A91" s="12">
        <v>14048123</v>
      </c>
      <c r="B91" s="16" t="s">
        <v>174</v>
      </c>
      <c r="C91" s="21">
        <v>1780</v>
      </c>
      <c r="D91" s="31">
        <v>240</v>
      </c>
      <c r="F91" s="32">
        <v>1</v>
      </c>
      <c r="G91" s="33">
        <f t="shared" si="7"/>
        <v>1780</v>
      </c>
      <c r="H91" s="34">
        <f t="shared" si="6"/>
        <v>240</v>
      </c>
    </row>
    <row r="92" spans="1:9" hidden="1" x14ac:dyDescent="0.25">
      <c r="A92" s="12">
        <v>14047673</v>
      </c>
      <c r="B92" s="16" t="s">
        <v>175</v>
      </c>
      <c r="C92" s="21">
        <v>2100</v>
      </c>
      <c r="D92" s="31">
        <v>284</v>
      </c>
      <c r="F92" s="32"/>
      <c r="G92" s="33">
        <f t="shared" si="7"/>
        <v>0</v>
      </c>
      <c r="H92" s="34">
        <f t="shared" si="6"/>
        <v>0</v>
      </c>
    </row>
    <row r="93" spans="1:9" hidden="1" x14ac:dyDescent="0.25">
      <c r="A93" s="12" t="s">
        <v>176</v>
      </c>
      <c r="B93" s="47" t="s">
        <v>177</v>
      </c>
      <c r="C93" s="21">
        <v>2100</v>
      </c>
      <c r="D93" s="31">
        <v>284</v>
      </c>
      <c r="F93" s="32"/>
      <c r="G93" s="33">
        <f t="shared" si="7"/>
        <v>0</v>
      </c>
      <c r="H93" s="34">
        <f t="shared" si="6"/>
        <v>0</v>
      </c>
      <c r="I93" s="55"/>
    </row>
    <row r="94" spans="1:9" x14ac:dyDescent="0.25">
      <c r="A94" s="12">
        <v>14028441</v>
      </c>
      <c r="B94" s="16" t="s">
        <v>178</v>
      </c>
      <c r="C94" s="21">
        <v>175</v>
      </c>
      <c r="D94" s="31">
        <v>24</v>
      </c>
      <c r="F94" s="32">
        <v>0</v>
      </c>
      <c r="G94" s="33">
        <f t="shared" si="7"/>
        <v>0</v>
      </c>
      <c r="H94" s="34">
        <f t="shared" si="6"/>
        <v>0</v>
      </c>
      <c r="I94" s="46" t="s">
        <v>210</v>
      </c>
    </row>
    <row r="95" spans="1:9" x14ac:dyDescent="0.25">
      <c r="A95" s="12">
        <v>14028446</v>
      </c>
      <c r="B95" s="16" t="s">
        <v>179</v>
      </c>
      <c r="C95" s="21">
        <v>125</v>
      </c>
      <c r="D95" s="31">
        <v>17</v>
      </c>
      <c r="F95" s="32">
        <v>0</v>
      </c>
      <c r="G95" s="33">
        <f t="shared" si="7"/>
        <v>0</v>
      </c>
      <c r="H95" s="34">
        <f t="shared" si="6"/>
        <v>0</v>
      </c>
      <c r="I95" s="46" t="s">
        <v>211</v>
      </c>
    </row>
    <row r="96" spans="1:9" hidden="1" x14ac:dyDescent="0.25">
      <c r="A96" s="12">
        <v>14028448</v>
      </c>
      <c r="B96" s="16" t="s">
        <v>180</v>
      </c>
      <c r="C96" s="21">
        <v>180</v>
      </c>
      <c r="D96" s="31">
        <v>24.5</v>
      </c>
      <c r="F96" s="32"/>
      <c r="G96" s="33">
        <f t="shared" si="7"/>
        <v>0</v>
      </c>
      <c r="H96" s="34">
        <f t="shared" si="6"/>
        <v>0</v>
      </c>
    </row>
    <row r="97" spans="1:8" hidden="1" x14ac:dyDescent="0.25">
      <c r="A97" s="12">
        <v>14028443</v>
      </c>
      <c r="B97" s="16" t="s">
        <v>181</v>
      </c>
      <c r="C97" s="21">
        <v>40</v>
      </c>
      <c r="D97" s="31">
        <v>5.4</v>
      </c>
      <c r="F97" s="32"/>
      <c r="G97" s="33">
        <f t="shared" si="7"/>
        <v>0</v>
      </c>
      <c r="H97" s="34">
        <f t="shared" si="6"/>
        <v>0</v>
      </c>
    </row>
    <row r="98" spans="1:8" hidden="1" x14ac:dyDescent="0.25">
      <c r="A98" s="12">
        <v>14028449</v>
      </c>
      <c r="B98" s="16" t="s">
        <v>182</v>
      </c>
      <c r="C98" s="21">
        <v>30</v>
      </c>
      <c r="D98" s="31">
        <v>4</v>
      </c>
      <c r="F98" s="32"/>
      <c r="G98" s="33">
        <f t="shared" si="7"/>
        <v>0</v>
      </c>
      <c r="H98" s="34">
        <f t="shared" si="6"/>
        <v>0</v>
      </c>
    </row>
    <row r="99" spans="1:8" hidden="1" x14ac:dyDescent="0.25">
      <c r="A99" s="12">
        <v>14028179</v>
      </c>
      <c r="B99" s="16" t="s">
        <v>183</v>
      </c>
      <c r="C99" s="21">
        <v>54</v>
      </c>
      <c r="D99" s="31">
        <v>7.3</v>
      </c>
      <c r="F99" s="32"/>
      <c r="G99" s="33">
        <f t="shared" si="7"/>
        <v>0</v>
      </c>
      <c r="H99" s="34">
        <f t="shared" si="6"/>
        <v>0</v>
      </c>
    </row>
    <row r="100" spans="1:8" hidden="1" x14ac:dyDescent="0.25">
      <c r="A100" s="12">
        <v>14050669</v>
      </c>
      <c r="B100" s="16" t="s">
        <v>184</v>
      </c>
      <c r="C100" s="21">
        <v>430</v>
      </c>
      <c r="D100" s="31">
        <v>58</v>
      </c>
      <c r="F100" s="32"/>
      <c r="G100" s="33">
        <f t="shared" si="7"/>
        <v>0</v>
      </c>
      <c r="H100" s="34">
        <f t="shared" si="6"/>
        <v>0</v>
      </c>
    </row>
    <row r="101" spans="1:8" hidden="1" x14ac:dyDescent="0.25">
      <c r="A101" s="12">
        <v>14028190</v>
      </c>
      <c r="B101" s="16" t="s">
        <v>185</v>
      </c>
      <c r="C101" s="22">
        <v>330</v>
      </c>
      <c r="D101" s="34">
        <v>45</v>
      </c>
      <c r="F101" s="32"/>
      <c r="G101" s="33">
        <f t="shared" si="7"/>
        <v>0</v>
      </c>
      <c r="H101" s="34">
        <f t="shared" ref="H101:H123" si="16">D101*F101</f>
        <v>0</v>
      </c>
    </row>
    <row r="102" spans="1:8" hidden="1" x14ac:dyDescent="0.25">
      <c r="A102" s="12">
        <v>14028191</v>
      </c>
      <c r="B102" s="16" t="s">
        <v>186</v>
      </c>
      <c r="C102" s="22">
        <v>300</v>
      </c>
      <c r="D102" s="34">
        <v>41</v>
      </c>
      <c r="F102" s="32"/>
      <c r="G102" s="33">
        <f t="shared" si="7"/>
        <v>0</v>
      </c>
      <c r="H102" s="34">
        <f t="shared" si="16"/>
        <v>0</v>
      </c>
    </row>
    <row r="103" spans="1:8" hidden="1" x14ac:dyDescent="0.25">
      <c r="A103" s="12">
        <v>14028192</v>
      </c>
      <c r="B103" s="16" t="s">
        <v>187</v>
      </c>
      <c r="C103" s="22">
        <v>300</v>
      </c>
      <c r="D103" s="34">
        <v>41</v>
      </c>
      <c r="F103" s="32"/>
      <c r="G103" s="33">
        <f t="shared" si="7"/>
        <v>0</v>
      </c>
      <c r="H103" s="34">
        <f t="shared" si="16"/>
        <v>0</v>
      </c>
    </row>
    <row r="104" spans="1:8" hidden="1" x14ac:dyDescent="0.25">
      <c r="A104" s="12">
        <v>14049104</v>
      </c>
      <c r="B104" s="16" t="s">
        <v>188</v>
      </c>
      <c r="C104" s="22">
        <v>190</v>
      </c>
      <c r="D104" s="34">
        <v>25.4</v>
      </c>
      <c r="F104" s="32"/>
      <c r="G104" s="33">
        <f t="shared" si="7"/>
        <v>0</v>
      </c>
      <c r="H104" s="34">
        <f t="shared" si="16"/>
        <v>0</v>
      </c>
    </row>
    <row r="105" spans="1:8" hidden="1" x14ac:dyDescent="0.25">
      <c r="A105" s="12">
        <v>14047910</v>
      </c>
      <c r="B105" s="16" t="s">
        <v>189</v>
      </c>
      <c r="C105" s="22">
        <v>183</v>
      </c>
      <c r="D105" s="34">
        <v>24.6</v>
      </c>
      <c r="F105" s="32"/>
      <c r="G105" s="33">
        <f t="shared" si="7"/>
        <v>0</v>
      </c>
      <c r="H105" s="34">
        <f t="shared" si="16"/>
        <v>0</v>
      </c>
    </row>
    <row r="106" spans="1:8" hidden="1" x14ac:dyDescent="0.25">
      <c r="A106" s="12">
        <v>14047911</v>
      </c>
      <c r="B106" s="16" t="s">
        <v>190</v>
      </c>
      <c r="C106" s="22">
        <v>169</v>
      </c>
      <c r="D106" s="34">
        <v>22.7</v>
      </c>
      <c r="F106" s="35"/>
      <c r="G106" s="33">
        <f t="shared" si="7"/>
        <v>0</v>
      </c>
      <c r="H106" s="34">
        <f t="shared" si="16"/>
        <v>0</v>
      </c>
    </row>
    <row r="107" spans="1:8" hidden="1" x14ac:dyDescent="0.25">
      <c r="A107" s="12">
        <v>14050666</v>
      </c>
      <c r="B107" s="16" t="s">
        <v>191</v>
      </c>
      <c r="C107" s="22">
        <v>150</v>
      </c>
      <c r="D107" s="34">
        <v>20</v>
      </c>
      <c r="F107" s="35"/>
      <c r="G107" s="33">
        <f t="shared" si="7"/>
        <v>0</v>
      </c>
      <c r="H107" s="34">
        <f t="shared" si="16"/>
        <v>0</v>
      </c>
    </row>
    <row r="108" spans="1:8" hidden="1" x14ac:dyDescent="0.25">
      <c r="A108" s="12">
        <v>14050668</v>
      </c>
      <c r="B108" s="16" t="s">
        <v>192</v>
      </c>
      <c r="C108" s="22">
        <v>225</v>
      </c>
      <c r="D108" s="34">
        <v>30</v>
      </c>
      <c r="F108" s="35"/>
      <c r="G108" s="33">
        <f t="shared" si="7"/>
        <v>0</v>
      </c>
      <c r="H108" s="34">
        <f t="shared" si="16"/>
        <v>0</v>
      </c>
    </row>
    <row r="109" spans="1:8" hidden="1" x14ac:dyDescent="0.25">
      <c r="A109" s="12">
        <v>14050667</v>
      </c>
      <c r="B109" s="16" t="s">
        <v>193</v>
      </c>
      <c r="C109" s="21">
        <v>280</v>
      </c>
      <c r="D109" s="31">
        <v>38</v>
      </c>
      <c r="F109" s="32"/>
      <c r="G109" s="33">
        <f t="shared" si="7"/>
        <v>0</v>
      </c>
      <c r="H109" s="34">
        <f t="shared" si="16"/>
        <v>0</v>
      </c>
    </row>
    <row r="110" spans="1:8" hidden="1" x14ac:dyDescent="0.25">
      <c r="A110" s="12">
        <v>14047912</v>
      </c>
      <c r="B110" s="16" t="s">
        <v>194</v>
      </c>
      <c r="C110" s="21">
        <v>120</v>
      </c>
      <c r="D110" s="31">
        <v>16.25</v>
      </c>
      <c r="F110" s="32"/>
      <c r="G110" s="33">
        <f t="shared" si="7"/>
        <v>0</v>
      </c>
      <c r="H110" s="34">
        <f t="shared" si="16"/>
        <v>0</v>
      </c>
    </row>
    <row r="111" spans="1:8" hidden="1" x14ac:dyDescent="0.25">
      <c r="A111" s="12">
        <v>14028188</v>
      </c>
      <c r="B111" s="16" t="s">
        <v>195</v>
      </c>
      <c r="C111" s="21">
        <v>360</v>
      </c>
      <c r="D111" s="31">
        <v>48.5</v>
      </c>
      <c r="F111" s="32"/>
      <c r="G111" s="33">
        <f t="shared" ref="G111:G123" si="17">C111*F111</f>
        <v>0</v>
      </c>
      <c r="H111" s="34">
        <f t="shared" si="16"/>
        <v>0</v>
      </c>
    </row>
    <row r="112" spans="1:8" hidden="1" x14ac:dyDescent="0.25">
      <c r="A112" s="12">
        <v>14029211</v>
      </c>
      <c r="B112" s="16" t="s">
        <v>196</v>
      </c>
      <c r="C112" s="21">
        <v>170</v>
      </c>
      <c r="D112" s="31">
        <v>23</v>
      </c>
      <c r="F112" s="32"/>
      <c r="G112" s="33">
        <f t="shared" si="17"/>
        <v>0</v>
      </c>
      <c r="H112" s="34">
        <f t="shared" si="16"/>
        <v>0</v>
      </c>
    </row>
    <row r="113" spans="1:9" hidden="1" x14ac:dyDescent="0.25">
      <c r="A113" s="12">
        <v>14029213</v>
      </c>
      <c r="B113" s="16" t="s">
        <v>197</v>
      </c>
      <c r="C113" s="21">
        <v>100</v>
      </c>
      <c r="D113" s="31">
        <v>13.5</v>
      </c>
      <c r="F113" s="32"/>
      <c r="G113" s="33">
        <f t="shared" si="17"/>
        <v>0</v>
      </c>
      <c r="H113" s="34">
        <f t="shared" si="16"/>
        <v>0</v>
      </c>
    </row>
    <row r="114" spans="1:9" hidden="1" x14ac:dyDescent="0.25">
      <c r="A114" s="12">
        <v>14029215</v>
      </c>
      <c r="B114" s="16" t="s">
        <v>198</v>
      </c>
      <c r="C114" s="21">
        <v>60</v>
      </c>
      <c r="D114" s="31">
        <v>8.1</v>
      </c>
      <c r="F114" s="32"/>
      <c r="G114" s="33">
        <f t="shared" si="17"/>
        <v>0</v>
      </c>
      <c r="H114" s="34">
        <f t="shared" si="16"/>
        <v>0</v>
      </c>
    </row>
    <row r="115" spans="1:9" hidden="1" x14ac:dyDescent="0.25">
      <c r="A115" s="12">
        <v>14029214</v>
      </c>
      <c r="B115" s="16" t="s">
        <v>199</v>
      </c>
      <c r="C115" s="21">
        <v>50</v>
      </c>
      <c r="D115" s="31">
        <v>6.75</v>
      </c>
      <c r="F115" s="32"/>
      <c r="G115" s="33">
        <f t="shared" si="17"/>
        <v>0</v>
      </c>
      <c r="H115" s="34">
        <f t="shared" si="16"/>
        <v>0</v>
      </c>
    </row>
    <row r="116" spans="1:9" hidden="1" x14ac:dyDescent="0.25">
      <c r="A116" s="12">
        <v>14029212</v>
      </c>
      <c r="B116" s="16" t="s">
        <v>200</v>
      </c>
      <c r="C116" s="21">
        <v>120</v>
      </c>
      <c r="D116" s="31">
        <v>16.5</v>
      </c>
      <c r="F116" s="32"/>
      <c r="G116" s="33">
        <f t="shared" si="17"/>
        <v>0</v>
      </c>
      <c r="H116" s="34">
        <f t="shared" si="16"/>
        <v>0</v>
      </c>
    </row>
    <row r="117" spans="1:9" hidden="1" x14ac:dyDescent="0.25">
      <c r="A117" s="12">
        <v>14048305</v>
      </c>
      <c r="B117" s="16" t="s">
        <v>201</v>
      </c>
      <c r="C117" s="21">
        <v>75</v>
      </c>
      <c r="D117" s="31">
        <v>10</v>
      </c>
      <c r="F117" s="32"/>
      <c r="G117" s="33">
        <f t="shared" si="17"/>
        <v>0</v>
      </c>
      <c r="H117" s="34">
        <f t="shared" si="16"/>
        <v>0</v>
      </c>
    </row>
    <row r="118" spans="1:9" hidden="1" x14ac:dyDescent="0.25">
      <c r="A118" s="12">
        <v>14048308</v>
      </c>
      <c r="B118" s="16" t="s">
        <v>202</v>
      </c>
      <c r="C118" s="21">
        <v>285</v>
      </c>
      <c r="D118" s="31">
        <v>38.5</v>
      </c>
      <c r="F118" s="32"/>
      <c r="G118" s="33">
        <f t="shared" si="17"/>
        <v>0</v>
      </c>
      <c r="H118" s="34">
        <f t="shared" si="16"/>
        <v>0</v>
      </c>
    </row>
    <row r="119" spans="1:9" hidden="1" x14ac:dyDescent="0.25">
      <c r="A119" s="12">
        <v>14048307</v>
      </c>
      <c r="B119" s="16" t="s">
        <v>203</v>
      </c>
      <c r="C119" s="21">
        <v>260</v>
      </c>
      <c r="D119" s="31">
        <v>35</v>
      </c>
      <c r="F119" s="32"/>
      <c r="G119" s="33">
        <f t="shared" si="17"/>
        <v>0</v>
      </c>
      <c r="H119" s="34">
        <f t="shared" si="16"/>
        <v>0</v>
      </c>
    </row>
    <row r="120" spans="1:9" hidden="1" x14ac:dyDescent="0.25">
      <c r="A120" s="12">
        <v>14050317</v>
      </c>
      <c r="B120" s="16" t="s">
        <v>204</v>
      </c>
      <c r="C120" s="21">
        <v>50</v>
      </c>
      <c r="D120" s="31">
        <v>6.7</v>
      </c>
      <c r="F120" s="32"/>
      <c r="G120" s="33">
        <f t="shared" si="17"/>
        <v>0</v>
      </c>
      <c r="H120" s="34">
        <f t="shared" si="16"/>
        <v>0</v>
      </c>
    </row>
    <row r="121" spans="1:9" hidden="1" x14ac:dyDescent="0.25">
      <c r="A121" s="12">
        <v>14028451</v>
      </c>
      <c r="B121" s="16" t="s">
        <v>205</v>
      </c>
      <c r="C121" s="21">
        <v>270</v>
      </c>
      <c r="D121" s="31">
        <v>37</v>
      </c>
      <c r="F121" s="32"/>
      <c r="G121" s="33">
        <f t="shared" si="17"/>
        <v>0</v>
      </c>
      <c r="H121" s="34">
        <f t="shared" si="16"/>
        <v>0</v>
      </c>
    </row>
    <row r="122" spans="1:9" hidden="1" x14ac:dyDescent="0.25">
      <c r="A122" s="12">
        <v>14028450</v>
      </c>
      <c r="B122" s="16" t="s">
        <v>206</v>
      </c>
      <c r="C122" s="21">
        <v>235</v>
      </c>
      <c r="D122" s="31">
        <v>32</v>
      </c>
      <c r="F122" s="32"/>
      <c r="G122" s="33">
        <f t="shared" si="17"/>
        <v>0</v>
      </c>
      <c r="H122" s="34">
        <f t="shared" si="16"/>
        <v>0</v>
      </c>
    </row>
    <row r="123" spans="1:9" hidden="1" x14ac:dyDescent="0.25">
      <c r="A123" s="12">
        <v>14030670</v>
      </c>
      <c r="B123" s="16" t="s">
        <v>207</v>
      </c>
      <c r="C123" s="21">
        <v>345</v>
      </c>
      <c r="D123" s="31">
        <v>46</v>
      </c>
      <c r="F123" s="32"/>
      <c r="G123" s="33">
        <f t="shared" si="17"/>
        <v>0</v>
      </c>
      <c r="H123" s="34">
        <f t="shared" si="16"/>
        <v>0</v>
      </c>
    </row>
    <row r="124" spans="1:9" x14ac:dyDescent="0.25">
      <c r="A124" s="12"/>
      <c r="F124" s="36">
        <v>0</v>
      </c>
    </row>
    <row r="125" spans="1:9" x14ac:dyDescent="0.25">
      <c r="A125" s="30" t="s">
        <v>208</v>
      </c>
      <c r="B125" s="5"/>
      <c r="D125" s="25" t="s">
        <v>209</v>
      </c>
      <c r="F125" s="36">
        <v>1</v>
      </c>
      <c r="G125" s="26">
        <f>SUM(G4:G124)</f>
        <v>11840</v>
      </c>
      <c r="H125" s="27">
        <f>SUM(H4:H124)</f>
        <v>1590.9395973154365</v>
      </c>
      <c r="I125" s="10"/>
    </row>
  </sheetData>
  <sheetProtection formatCells="0" selectLockedCells="1" sort="0"/>
  <autoFilter ref="A1:L123" xr:uid="{EE2CFE3F-534D-4EDA-8289-303E0D27E136}">
    <filterColumn colId="5">
      <filters>
        <filter val="1"/>
        <filter val="2"/>
        <filter val="Fill in"/>
        <filter val="Qty"/>
      </filters>
    </filterColumn>
  </autoFilter>
  <pageMargins left="0.7" right="0.7" top="0.75" bottom="0.75" header="0.3" footer="0.3"/>
  <pageSetup paperSize="9" scale="72" orientation="portrait"/>
  <rowBreaks count="1" manualBreakCount="1">
    <brk id="47" max="16383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20A71-6718-451A-89A0-37BD695FDBBE}">
  <sheetPr filterMode="1">
    <tabColor theme="8" tint="0.79998168889431442"/>
  </sheetPr>
  <dimension ref="A1:K125"/>
  <sheetViews>
    <sheetView showGridLines="0" zoomScaleNormal="85" zoomScaleSheetLayoutView="70"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11.7109375" style="10" customWidth="1"/>
    <col min="2" max="2" width="64.5703125" style="3" customWidth="1"/>
    <col min="3" max="3" width="13.85546875" style="8" hidden="1" customWidth="1"/>
    <col min="4" max="4" width="13.85546875" style="8" bestFit="1" customWidth="1"/>
    <col min="5" max="5" width="8.140625" customWidth="1"/>
    <col min="6" max="6" width="9.85546875" style="8" customWidth="1"/>
    <col min="7" max="7" width="12" style="8" hidden="1" customWidth="1"/>
    <col min="8" max="8" width="13.7109375" style="8" customWidth="1"/>
    <col min="9" max="9" width="44.7109375" style="49" customWidth="1"/>
    <col min="10" max="10" width="86.7109375" customWidth="1"/>
    <col min="11" max="11" width="19.85546875" customWidth="1"/>
  </cols>
  <sheetData>
    <row r="1" spans="1:11" ht="21.75" customHeight="1" x14ac:dyDescent="0.25">
      <c r="A1" s="13" t="s">
        <v>5</v>
      </c>
      <c r="B1" s="14" t="s">
        <v>6</v>
      </c>
      <c r="C1" s="18"/>
      <c r="D1" s="28">
        <v>7.45</v>
      </c>
      <c r="F1" s="24" t="s">
        <v>7</v>
      </c>
      <c r="G1" s="18"/>
      <c r="H1" s="18"/>
    </row>
    <row r="2" spans="1:11" x14ac:dyDescent="0.25">
      <c r="A2" s="15" t="s">
        <v>8</v>
      </c>
      <c r="B2" s="2"/>
      <c r="C2" s="7"/>
      <c r="D2" s="29" t="s">
        <v>9</v>
      </c>
      <c r="F2" s="23" t="s">
        <v>10</v>
      </c>
    </row>
    <row r="3" spans="1:11" x14ac:dyDescent="0.25">
      <c r="B3" s="14" t="s">
        <v>0</v>
      </c>
      <c r="C3" s="19" t="s">
        <v>14</v>
      </c>
      <c r="D3" s="19" t="s">
        <v>12</v>
      </c>
      <c r="F3" s="19" t="s">
        <v>13</v>
      </c>
      <c r="G3" s="19" t="s">
        <v>14</v>
      </c>
      <c r="H3" s="19" t="s">
        <v>15</v>
      </c>
      <c r="J3" s="1"/>
      <c r="K3" s="1"/>
    </row>
    <row r="4" spans="1:11" hidden="1" x14ac:dyDescent="0.25">
      <c r="A4" s="11" t="s">
        <v>16</v>
      </c>
      <c r="B4" s="4" t="s">
        <v>17</v>
      </c>
      <c r="C4" s="20">
        <v>2995</v>
      </c>
      <c r="D4" s="31">
        <f>C4/D$1</f>
        <v>402.01342281879192</v>
      </c>
      <c r="F4" s="32"/>
      <c r="G4" s="33">
        <f>C4*F4</f>
        <v>0</v>
      </c>
      <c r="H4" s="34">
        <f>D4*F4</f>
        <v>0</v>
      </c>
      <c r="J4" s="1"/>
      <c r="K4" s="1"/>
    </row>
    <row r="5" spans="1:11" x14ac:dyDescent="0.25">
      <c r="A5" s="11" t="s">
        <v>18</v>
      </c>
      <c r="B5" s="4" t="s">
        <v>19</v>
      </c>
      <c r="C5" s="20">
        <v>1669</v>
      </c>
      <c r="D5" s="31">
        <f t="shared" ref="D5:D40" si="0">C5/D$1</f>
        <v>224.02684563758388</v>
      </c>
      <c r="F5" s="32">
        <v>1</v>
      </c>
      <c r="G5" s="33">
        <f t="shared" ref="G5:G19" si="1">C5*F5</f>
        <v>1669</v>
      </c>
      <c r="H5" s="34">
        <f t="shared" ref="H5:H16" si="2">D5*F5</f>
        <v>224.02684563758388</v>
      </c>
    </row>
    <row r="6" spans="1:11" hidden="1" x14ac:dyDescent="0.25">
      <c r="A6" s="11" t="s">
        <v>20</v>
      </c>
      <c r="B6" s="4" t="s">
        <v>21</v>
      </c>
      <c r="C6" s="20" t="s">
        <v>22</v>
      </c>
      <c r="D6" s="31">
        <f>C6/D$1</f>
        <v>298.65771812080538</v>
      </c>
      <c r="F6" s="32"/>
      <c r="G6" s="33">
        <f t="shared" si="1"/>
        <v>0</v>
      </c>
      <c r="H6" s="34">
        <f>D6*F6</f>
        <v>0</v>
      </c>
    </row>
    <row r="7" spans="1:11" x14ac:dyDescent="0.25">
      <c r="A7" s="11" t="s">
        <v>23</v>
      </c>
      <c r="B7" s="4" t="s">
        <v>24</v>
      </c>
      <c r="C7" s="20">
        <v>1650</v>
      </c>
      <c r="D7" s="31">
        <f t="shared" si="0"/>
        <v>221.47651006711408</v>
      </c>
      <c r="F7" s="32">
        <v>1</v>
      </c>
      <c r="G7" s="33">
        <f t="shared" si="1"/>
        <v>1650</v>
      </c>
      <c r="H7" s="34">
        <f t="shared" si="2"/>
        <v>221.47651006711408</v>
      </c>
    </row>
    <row r="8" spans="1:11" x14ac:dyDescent="0.25">
      <c r="A8" s="11" t="s">
        <v>25</v>
      </c>
      <c r="B8" s="4" t="s">
        <v>26</v>
      </c>
      <c r="C8" s="20">
        <v>1550</v>
      </c>
      <c r="D8" s="31">
        <f t="shared" si="0"/>
        <v>208.05369127516778</v>
      </c>
      <c r="F8" s="32">
        <v>1</v>
      </c>
      <c r="G8" s="33">
        <f t="shared" si="1"/>
        <v>1550</v>
      </c>
      <c r="H8" s="34">
        <f t="shared" si="2"/>
        <v>208.05369127516778</v>
      </c>
    </row>
    <row r="9" spans="1:11" hidden="1" x14ac:dyDescent="0.25">
      <c r="A9" s="11" t="s">
        <v>27</v>
      </c>
      <c r="B9" s="4" t="s">
        <v>28</v>
      </c>
      <c r="C9" s="20">
        <v>1250</v>
      </c>
      <c r="D9" s="31">
        <f t="shared" si="0"/>
        <v>167.78523489932886</v>
      </c>
      <c r="F9" s="32"/>
      <c r="G9" s="33">
        <f t="shared" si="1"/>
        <v>0</v>
      </c>
      <c r="H9" s="34">
        <f t="shared" si="2"/>
        <v>0</v>
      </c>
    </row>
    <row r="10" spans="1:11" hidden="1" x14ac:dyDescent="0.25">
      <c r="A10" s="39" t="s">
        <v>29</v>
      </c>
      <c r="B10" s="38" t="s">
        <v>30</v>
      </c>
      <c r="C10" s="20">
        <v>5990</v>
      </c>
      <c r="D10" s="31">
        <f t="shared" si="0"/>
        <v>804.02684563758385</v>
      </c>
      <c r="F10" s="32"/>
      <c r="G10" s="33">
        <f t="shared" si="1"/>
        <v>0</v>
      </c>
      <c r="H10" s="34">
        <f t="shared" si="2"/>
        <v>0</v>
      </c>
    </row>
    <row r="11" spans="1:11" x14ac:dyDescent="0.25">
      <c r="A11" s="11" t="s">
        <v>31</v>
      </c>
      <c r="B11" s="4" t="s">
        <v>32</v>
      </c>
      <c r="C11" s="20">
        <v>957</v>
      </c>
      <c r="D11" s="31">
        <f t="shared" si="0"/>
        <v>128.45637583892616</v>
      </c>
      <c r="F11" s="32">
        <v>2</v>
      </c>
      <c r="G11" s="33">
        <f t="shared" si="1"/>
        <v>1914</v>
      </c>
      <c r="H11" s="34">
        <f t="shared" si="2"/>
        <v>256.91275167785233</v>
      </c>
    </row>
    <row r="12" spans="1:11" x14ac:dyDescent="0.25">
      <c r="A12" s="11" t="s">
        <v>33</v>
      </c>
      <c r="B12" s="4" t="s">
        <v>34</v>
      </c>
      <c r="C12" s="20" t="s">
        <v>35</v>
      </c>
      <c r="D12" s="31">
        <f t="shared" si="0"/>
        <v>188.3221476510067</v>
      </c>
      <c r="F12" s="32">
        <v>2</v>
      </c>
      <c r="G12" s="33">
        <f t="shared" si="1"/>
        <v>2806</v>
      </c>
      <c r="H12" s="34">
        <f t="shared" si="2"/>
        <v>376.6442953020134</v>
      </c>
    </row>
    <row r="13" spans="1:11" x14ac:dyDescent="0.25">
      <c r="A13" s="11" t="s">
        <v>36</v>
      </c>
      <c r="B13" s="9" t="s">
        <v>37</v>
      </c>
      <c r="C13" s="20">
        <v>958</v>
      </c>
      <c r="D13" s="31">
        <f t="shared" si="0"/>
        <v>128.59060402684563</v>
      </c>
      <c r="F13" s="32">
        <v>1</v>
      </c>
      <c r="G13" s="33">
        <f t="shared" si="1"/>
        <v>958</v>
      </c>
      <c r="H13" s="34">
        <f t="shared" si="2"/>
        <v>128.59060402684563</v>
      </c>
    </row>
    <row r="14" spans="1:11" hidden="1" x14ac:dyDescent="0.25">
      <c r="A14" s="11" t="s">
        <v>38</v>
      </c>
      <c r="B14" s="4" t="s">
        <v>39</v>
      </c>
      <c r="C14" s="20" t="s">
        <v>40</v>
      </c>
      <c r="D14" s="31">
        <f t="shared" si="0"/>
        <v>194.63087248322148</v>
      </c>
      <c r="F14" s="32"/>
      <c r="G14" s="33">
        <f t="shared" si="1"/>
        <v>0</v>
      </c>
      <c r="H14" s="34">
        <f t="shared" si="2"/>
        <v>0</v>
      </c>
    </row>
    <row r="15" spans="1:11" hidden="1" x14ac:dyDescent="0.25">
      <c r="A15" s="11" t="s">
        <v>41</v>
      </c>
      <c r="B15" s="4" t="s">
        <v>42</v>
      </c>
      <c r="C15" s="20" t="s">
        <v>43</v>
      </c>
      <c r="D15" s="31">
        <f t="shared" si="0"/>
        <v>224.83221476510067</v>
      </c>
      <c r="F15" s="32"/>
      <c r="G15" s="33">
        <f t="shared" si="1"/>
        <v>0</v>
      </c>
      <c r="H15" s="34">
        <f t="shared" si="2"/>
        <v>0</v>
      </c>
    </row>
    <row r="16" spans="1:11" hidden="1" x14ac:dyDescent="0.25">
      <c r="A16" s="11" t="s">
        <v>44</v>
      </c>
      <c r="B16" s="4" t="s">
        <v>45</v>
      </c>
      <c r="C16" s="20">
        <v>1995</v>
      </c>
      <c r="D16" s="31">
        <f t="shared" si="0"/>
        <v>267.78523489932883</v>
      </c>
      <c r="F16" s="32"/>
      <c r="G16" s="33">
        <f t="shared" si="1"/>
        <v>0</v>
      </c>
      <c r="H16" s="34">
        <f t="shared" si="2"/>
        <v>0</v>
      </c>
      <c r="I16" s="58" t="s">
        <v>46</v>
      </c>
    </row>
    <row r="17" spans="1:11" hidden="1" x14ac:dyDescent="0.25">
      <c r="A17" s="39" t="s">
        <v>47</v>
      </c>
      <c r="B17" s="38" t="s">
        <v>48</v>
      </c>
      <c r="C17" s="20">
        <v>1499</v>
      </c>
      <c r="D17" s="31">
        <f t="shared" si="0"/>
        <v>201.20805369127515</v>
      </c>
      <c r="F17" s="32"/>
      <c r="G17" s="33">
        <f t="shared" si="1"/>
        <v>0</v>
      </c>
      <c r="H17" s="34">
        <f>D17*F17</f>
        <v>0</v>
      </c>
    </row>
    <row r="18" spans="1:11" hidden="1" x14ac:dyDescent="0.25">
      <c r="A18" s="39" t="s">
        <v>49</v>
      </c>
      <c r="B18" s="38" t="s">
        <v>50</v>
      </c>
      <c r="C18" s="20">
        <v>1499</v>
      </c>
      <c r="D18" s="31">
        <f t="shared" si="0"/>
        <v>201.20805369127515</v>
      </c>
      <c r="F18" s="32"/>
      <c r="G18" s="33">
        <f t="shared" si="1"/>
        <v>0</v>
      </c>
      <c r="H18" s="34">
        <f>D18*F18</f>
        <v>0</v>
      </c>
    </row>
    <row r="19" spans="1:11" hidden="1" x14ac:dyDescent="0.25">
      <c r="A19" s="11" t="s">
        <v>51</v>
      </c>
      <c r="B19" s="56" t="s">
        <v>52</v>
      </c>
      <c r="C19" s="20">
        <v>2995</v>
      </c>
      <c r="D19" s="31">
        <f t="shared" si="0"/>
        <v>402.01342281879192</v>
      </c>
      <c r="F19" s="32"/>
      <c r="G19" s="33">
        <f t="shared" si="1"/>
        <v>0</v>
      </c>
      <c r="H19" s="34">
        <f>D19*F19</f>
        <v>0</v>
      </c>
      <c r="K19" s="6"/>
    </row>
    <row r="20" spans="1:11" hidden="1" x14ac:dyDescent="0.25">
      <c r="B20" s="14" t="s">
        <v>53</v>
      </c>
      <c r="C20" s="19"/>
      <c r="D20" s="19"/>
      <c r="F20" s="19"/>
      <c r="G20" s="19"/>
      <c r="H20" s="19"/>
    </row>
    <row r="21" spans="1:11" hidden="1" x14ac:dyDescent="0.25">
      <c r="A21" s="11" t="s">
        <v>54</v>
      </c>
      <c r="B21" s="4" t="s">
        <v>55</v>
      </c>
      <c r="C21" s="21">
        <v>1200</v>
      </c>
      <c r="D21" s="31">
        <f t="shared" si="0"/>
        <v>161.07382550335569</v>
      </c>
      <c r="F21" s="32"/>
      <c r="G21" s="33">
        <f t="shared" ref="G21:G35" si="3">C21*F21</f>
        <v>0</v>
      </c>
      <c r="H21" s="34">
        <f t="shared" ref="H21:H35" si="4">D21*F21</f>
        <v>0</v>
      </c>
    </row>
    <row r="22" spans="1:11" hidden="1" x14ac:dyDescent="0.25">
      <c r="A22" s="39" t="s">
        <v>56</v>
      </c>
      <c r="B22" s="38" t="s">
        <v>57</v>
      </c>
      <c r="C22" s="21">
        <v>320</v>
      </c>
      <c r="D22" s="31">
        <f t="shared" si="0"/>
        <v>42.95302013422819</v>
      </c>
      <c r="F22" s="32"/>
      <c r="G22" s="33">
        <f t="shared" si="3"/>
        <v>0</v>
      </c>
      <c r="H22" s="34">
        <f t="shared" si="4"/>
        <v>0</v>
      </c>
      <c r="I22" s="50"/>
    </row>
    <row r="23" spans="1:11" hidden="1" x14ac:dyDescent="0.25">
      <c r="A23" s="11" t="s">
        <v>58</v>
      </c>
      <c r="B23" s="4" t="s">
        <v>59</v>
      </c>
      <c r="C23" s="21">
        <v>202</v>
      </c>
      <c r="D23" s="31">
        <f t="shared" si="0"/>
        <v>27.114093959731544</v>
      </c>
      <c r="F23" s="32"/>
      <c r="G23" s="33">
        <f t="shared" si="3"/>
        <v>0</v>
      </c>
      <c r="H23" s="34">
        <f t="shared" si="4"/>
        <v>0</v>
      </c>
      <c r="I23" s="50"/>
    </row>
    <row r="24" spans="1:11" hidden="1" x14ac:dyDescent="0.25">
      <c r="A24" s="11" t="s">
        <v>60</v>
      </c>
      <c r="B24" s="4" t="s">
        <v>61</v>
      </c>
      <c r="C24" s="21">
        <v>122</v>
      </c>
      <c r="D24" s="31">
        <f t="shared" si="0"/>
        <v>16.375838926174495</v>
      </c>
      <c r="F24" s="32"/>
      <c r="G24" s="33">
        <f t="shared" si="3"/>
        <v>0</v>
      </c>
      <c r="H24" s="34">
        <f t="shared" si="4"/>
        <v>0</v>
      </c>
      <c r="I24" s="50"/>
    </row>
    <row r="25" spans="1:11" hidden="1" x14ac:dyDescent="0.25">
      <c r="A25" s="11" t="s">
        <v>62</v>
      </c>
      <c r="B25" s="4" t="s">
        <v>63</v>
      </c>
      <c r="C25" s="21">
        <v>175</v>
      </c>
      <c r="D25" s="31">
        <f t="shared" si="0"/>
        <v>23.48993288590604</v>
      </c>
      <c r="F25" s="32"/>
      <c r="G25" s="33">
        <f t="shared" si="3"/>
        <v>0</v>
      </c>
      <c r="H25" s="34">
        <f t="shared" si="4"/>
        <v>0</v>
      </c>
      <c r="I25" s="50"/>
    </row>
    <row r="26" spans="1:11" hidden="1" x14ac:dyDescent="0.25">
      <c r="A26" s="11" t="s">
        <v>64</v>
      </c>
      <c r="B26" s="4" t="s">
        <v>65</v>
      </c>
      <c r="C26" s="21">
        <v>110</v>
      </c>
      <c r="D26" s="31">
        <f t="shared" si="0"/>
        <v>14.765100671140939</v>
      </c>
      <c r="F26" s="32"/>
      <c r="G26" s="33">
        <f t="shared" si="3"/>
        <v>0</v>
      </c>
      <c r="H26" s="34">
        <f t="shared" si="4"/>
        <v>0</v>
      </c>
      <c r="I26" s="50"/>
    </row>
    <row r="27" spans="1:11" hidden="1" x14ac:dyDescent="0.25">
      <c r="A27" s="39" t="s">
        <v>66</v>
      </c>
      <c r="B27" s="38" t="s">
        <v>67</v>
      </c>
      <c r="C27" s="21">
        <v>200</v>
      </c>
      <c r="D27" s="31">
        <f t="shared" si="0"/>
        <v>26.845637583892618</v>
      </c>
      <c r="F27" s="32"/>
      <c r="G27" s="33">
        <f t="shared" si="3"/>
        <v>0</v>
      </c>
      <c r="H27" s="34">
        <f t="shared" si="4"/>
        <v>0</v>
      </c>
      <c r="I27" s="50"/>
    </row>
    <row r="28" spans="1:11" hidden="1" x14ac:dyDescent="0.25">
      <c r="A28" s="39" t="s">
        <v>68</v>
      </c>
      <c r="B28" s="38" t="s">
        <v>69</v>
      </c>
      <c r="C28" s="21">
        <v>210</v>
      </c>
      <c r="D28" s="31">
        <f t="shared" si="0"/>
        <v>28.187919463087248</v>
      </c>
      <c r="F28" s="32"/>
      <c r="G28" s="33">
        <f t="shared" si="3"/>
        <v>0</v>
      </c>
      <c r="H28" s="34">
        <f t="shared" si="4"/>
        <v>0</v>
      </c>
      <c r="I28" s="50"/>
    </row>
    <row r="29" spans="1:11" ht="15.75" hidden="1" customHeight="1" x14ac:dyDescent="0.25">
      <c r="A29" s="39" t="s">
        <v>70</v>
      </c>
      <c r="B29" s="38" t="s">
        <v>71</v>
      </c>
      <c r="C29" s="21">
        <v>205</v>
      </c>
      <c r="D29" s="31">
        <f t="shared" si="0"/>
        <v>27.516778523489933</v>
      </c>
      <c r="F29" s="32"/>
      <c r="G29" s="33">
        <f t="shared" si="3"/>
        <v>0</v>
      </c>
      <c r="H29" s="34">
        <f t="shared" si="4"/>
        <v>0</v>
      </c>
      <c r="I29" s="50"/>
    </row>
    <row r="30" spans="1:11" ht="15.75" hidden="1" customHeight="1" x14ac:dyDescent="0.25">
      <c r="A30" s="39" t="s">
        <v>72</v>
      </c>
      <c r="B30" s="38" t="s">
        <v>73</v>
      </c>
      <c r="C30" s="21">
        <v>196</v>
      </c>
      <c r="D30" s="31">
        <f>C30/D$1</f>
        <v>26.308724832214764</v>
      </c>
      <c r="F30" s="32"/>
      <c r="G30" s="33">
        <f t="shared" si="3"/>
        <v>0</v>
      </c>
      <c r="H30" s="34">
        <f t="shared" si="4"/>
        <v>0</v>
      </c>
      <c r="I30" s="50"/>
    </row>
    <row r="31" spans="1:11" hidden="1" x14ac:dyDescent="0.25">
      <c r="A31" s="12" t="s">
        <v>74</v>
      </c>
      <c r="B31" s="16" t="s">
        <v>75</v>
      </c>
      <c r="C31" s="21">
        <v>94</v>
      </c>
      <c r="D31" s="31">
        <f t="shared" si="0"/>
        <v>12.617449664429531</v>
      </c>
      <c r="F31" s="32"/>
      <c r="G31" s="33">
        <f t="shared" si="3"/>
        <v>0</v>
      </c>
      <c r="H31" s="34">
        <f t="shared" si="4"/>
        <v>0</v>
      </c>
    </row>
    <row r="32" spans="1:11" ht="15.75" hidden="1" customHeight="1" x14ac:dyDescent="0.25">
      <c r="A32" s="11" t="s">
        <v>76</v>
      </c>
      <c r="B32" s="40" t="s">
        <v>77</v>
      </c>
      <c r="C32" s="21">
        <v>256.7</v>
      </c>
      <c r="D32" s="31">
        <f t="shared" si="0"/>
        <v>34.456375838926171</v>
      </c>
      <c r="F32" s="32"/>
      <c r="G32" s="33">
        <f t="shared" si="3"/>
        <v>0</v>
      </c>
      <c r="H32" s="34">
        <f t="shared" si="4"/>
        <v>0</v>
      </c>
      <c r="I32" s="50"/>
    </row>
    <row r="33" spans="1:9" hidden="1" x14ac:dyDescent="0.25">
      <c r="A33" s="39" t="s">
        <v>78</v>
      </c>
      <c r="B33" s="38" t="s">
        <v>79</v>
      </c>
      <c r="C33" s="21">
        <v>415</v>
      </c>
      <c r="D33" s="31">
        <f t="shared" si="0"/>
        <v>55.70469798657718</v>
      </c>
      <c r="F33" s="32"/>
      <c r="G33" s="33">
        <f t="shared" si="3"/>
        <v>0</v>
      </c>
      <c r="H33" s="34">
        <f t="shared" si="4"/>
        <v>0</v>
      </c>
      <c r="I33" s="50"/>
    </row>
    <row r="34" spans="1:9" hidden="1" x14ac:dyDescent="0.25">
      <c r="A34" s="39" t="s">
        <v>80</v>
      </c>
      <c r="B34" s="38" t="s">
        <v>81</v>
      </c>
      <c r="C34" s="21">
        <v>545</v>
      </c>
      <c r="D34" s="31">
        <f t="shared" si="0"/>
        <v>73.154362416107375</v>
      </c>
      <c r="F34" s="32"/>
      <c r="G34" s="33">
        <f t="shared" si="3"/>
        <v>0</v>
      </c>
      <c r="H34" s="34">
        <f t="shared" si="4"/>
        <v>0</v>
      </c>
      <c r="I34" s="50"/>
    </row>
    <row r="35" spans="1:9" hidden="1" x14ac:dyDescent="0.25">
      <c r="A35" s="11" t="s">
        <v>82</v>
      </c>
      <c r="B35" s="4" t="s">
        <v>83</v>
      </c>
      <c r="C35" s="21">
        <v>1596</v>
      </c>
      <c r="D35" s="31">
        <f t="shared" si="0"/>
        <v>214.2281879194631</v>
      </c>
      <c r="F35" s="32"/>
      <c r="G35" s="33">
        <f t="shared" si="3"/>
        <v>0</v>
      </c>
      <c r="H35" s="34">
        <f t="shared" si="4"/>
        <v>0</v>
      </c>
    </row>
    <row r="36" spans="1:9" hidden="1" x14ac:dyDescent="0.25">
      <c r="B36" s="14" t="s">
        <v>1</v>
      </c>
      <c r="C36" s="19"/>
      <c r="D36" s="19"/>
      <c r="F36" s="19"/>
      <c r="G36" s="19"/>
      <c r="H36" s="19"/>
    </row>
    <row r="37" spans="1:9" hidden="1" x14ac:dyDescent="0.25">
      <c r="A37" s="11" t="s">
        <v>84</v>
      </c>
      <c r="B37" s="4" t="s">
        <v>85</v>
      </c>
      <c r="C37" s="21">
        <v>19500</v>
      </c>
      <c r="D37" s="31">
        <f t="shared" si="0"/>
        <v>2617.44966442953</v>
      </c>
      <c r="F37" s="32"/>
      <c r="G37" s="33">
        <f t="shared" ref="G37:G42" si="5">C37*F37</f>
        <v>0</v>
      </c>
      <c r="H37" s="34">
        <f t="shared" ref="H37:H100" si="6">D37*F37</f>
        <v>0</v>
      </c>
    </row>
    <row r="38" spans="1:9" hidden="1" x14ac:dyDescent="0.25">
      <c r="A38" s="11" t="s">
        <v>86</v>
      </c>
      <c r="B38" s="4" t="s">
        <v>87</v>
      </c>
      <c r="C38" s="21">
        <v>14000</v>
      </c>
      <c r="D38" s="31">
        <f t="shared" si="0"/>
        <v>1879.1946308724832</v>
      </c>
      <c r="F38" s="32"/>
      <c r="G38" s="33">
        <f t="shared" si="5"/>
        <v>0</v>
      </c>
      <c r="H38" s="34">
        <f t="shared" si="6"/>
        <v>0</v>
      </c>
    </row>
    <row r="39" spans="1:9" hidden="1" x14ac:dyDescent="0.25">
      <c r="A39" s="11" t="s">
        <v>88</v>
      </c>
      <c r="B39" s="4" t="s">
        <v>89</v>
      </c>
      <c r="C39" s="21">
        <v>17000</v>
      </c>
      <c r="D39" s="31">
        <f>C39/D$1</f>
        <v>2281.8791946308725</v>
      </c>
      <c r="F39" s="32"/>
      <c r="G39" s="33">
        <f t="shared" si="5"/>
        <v>0</v>
      </c>
      <c r="H39" s="34">
        <f t="shared" si="6"/>
        <v>0</v>
      </c>
    </row>
    <row r="40" spans="1:9" hidden="1" x14ac:dyDescent="0.25">
      <c r="A40" s="11" t="s">
        <v>90</v>
      </c>
      <c r="B40" s="4" t="s">
        <v>91</v>
      </c>
      <c r="C40" s="21">
        <v>13225</v>
      </c>
      <c r="D40" s="31">
        <f t="shared" si="0"/>
        <v>1775.1677852348994</v>
      </c>
      <c r="F40" s="32"/>
      <c r="G40" s="33">
        <f t="shared" si="5"/>
        <v>0</v>
      </c>
      <c r="H40" s="34">
        <f t="shared" si="6"/>
        <v>0</v>
      </c>
      <c r="I40" s="51" t="s">
        <v>92</v>
      </c>
    </row>
    <row r="41" spans="1:9" hidden="1" x14ac:dyDescent="0.25">
      <c r="A41" s="11" t="s">
        <v>93</v>
      </c>
      <c r="B41" s="4" t="s">
        <v>94</v>
      </c>
      <c r="C41" s="21">
        <v>6665</v>
      </c>
      <c r="D41" s="31">
        <f>C41/D$1</f>
        <v>894.63087248322142</v>
      </c>
      <c r="F41" s="32"/>
      <c r="G41" s="33">
        <f t="shared" si="5"/>
        <v>0</v>
      </c>
      <c r="H41" s="34">
        <f t="shared" si="6"/>
        <v>0</v>
      </c>
      <c r="I41" s="51" t="s">
        <v>92</v>
      </c>
    </row>
    <row r="42" spans="1:9" hidden="1" x14ac:dyDescent="0.25">
      <c r="A42" s="39" t="s">
        <v>95</v>
      </c>
      <c r="B42" s="38" t="s">
        <v>96</v>
      </c>
      <c r="C42" s="20">
        <v>3599</v>
      </c>
      <c r="D42" s="31">
        <f>C42/D$1</f>
        <v>483.08724832214762</v>
      </c>
      <c r="F42" s="32"/>
      <c r="G42" s="33">
        <f t="shared" si="5"/>
        <v>0</v>
      </c>
      <c r="H42" s="34">
        <f t="shared" si="6"/>
        <v>0</v>
      </c>
    </row>
    <row r="43" spans="1:9" hidden="1" x14ac:dyDescent="0.25">
      <c r="A43" s="11" t="s">
        <v>97</v>
      </c>
      <c r="B43" s="4" t="s">
        <v>98</v>
      </c>
      <c r="C43" s="20" t="s">
        <v>99</v>
      </c>
      <c r="D43" s="31">
        <f>C43/D$1</f>
        <v>447.65100671140937</v>
      </c>
      <c r="F43" s="32"/>
      <c r="G43" s="33">
        <f>C43*F43</f>
        <v>0</v>
      </c>
      <c r="H43" s="34">
        <f>D43*F43</f>
        <v>0</v>
      </c>
    </row>
    <row r="44" spans="1:9" hidden="1" x14ac:dyDescent="0.25">
      <c r="A44" s="11" t="s">
        <v>100</v>
      </c>
      <c r="B44" s="4" t="s">
        <v>101</v>
      </c>
      <c r="C44" s="20">
        <v>650</v>
      </c>
      <c r="D44" s="31">
        <f>C44/D$1</f>
        <v>87.24832214765101</v>
      </c>
      <c r="F44" s="32"/>
      <c r="G44" s="33">
        <f t="shared" ref="G44:G110" si="7">C44*F44</f>
        <v>0</v>
      </c>
      <c r="H44" s="34">
        <f t="shared" si="6"/>
        <v>0</v>
      </c>
    </row>
    <row r="45" spans="1:9" hidden="1" x14ac:dyDescent="0.25">
      <c r="A45" s="11" t="s">
        <v>102</v>
      </c>
      <c r="B45" s="4" t="s">
        <v>103</v>
      </c>
      <c r="C45" s="20">
        <v>7990</v>
      </c>
      <c r="D45" s="31">
        <f>C45/D$1</f>
        <v>1072.4832214765102</v>
      </c>
      <c r="F45" s="32"/>
      <c r="G45" s="33">
        <f t="shared" si="7"/>
        <v>0</v>
      </c>
      <c r="H45" s="34">
        <f t="shared" si="6"/>
        <v>0</v>
      </c>
    </row>
    <row r="46" spans="1:9" hidden="1" x14ac:dyDescent="0.25">
      <c r="A46" s="12" t="s">
        <v>104</v>
      </c>
      <c r="B46" s="9" t="s">
        <v>105</v>
      </c>
      <c r="C46" s="20">
        <v>1239</v>
      </c>
      <c r="D46" s="31">
        <f t="shared" ref="D46:D47" si="8">C46/D$1</f>
        <v>166.30872483221475</v>
      </c>
      <c r="F46" s="32"/>
      <c r="G46" s="33">
        <f t="shared" si="7"/>
        <v>0</v>
      </c>
      <c r="H46" s="34">
        <f t="shared" si="6"/>
        <v>0</v>
      </c>
    </row>
    <row r="47" spans="1:9" hidden="1" x14ac:dyDescent="0.25">
      <c r="A47" s="12" t="s">
        <v>106</v>
      </c>
      <c r="B47" s="9" t="s">
        <v>107</v>
      </c>
      <c r="C47" s="20">
        <v>1950</v>
      </c>
      <c r="D47" s="31">
        <f t="shared" si="8"/>
        <v>261.744966442953</v>
      </c>
      <c r="F47" s="32"/>
      <c r="G47" s="33">
        <f t="shared" si="7"/>
        <v>0</v>
      </c>
      <c r="H47" s="34">
        <f t="shared" si="6"/>
        <v>0</v>
      </c>
    </row>
    <row r="48" spans="1:9" hidden="1" x14ac:dyDescent="0.25">
      <c r="B48" s="14" t="s">
        <v>2</v>
      </c>
      <c r="C48" s="19"/>
      <c r="D48" s="19"/>
      <c r="F48" s="19"/>
      <c r="G48" s="19"/>
      <c r="H48" s="19"/>
    </row>
    <row r="49" spans="1:11" hidden="1" x14ac:dyDescent="0.25">
      <c r="A49" s="11" t="s">
        <v>108</v>
      </c>
      <c r="B49" s="4" t="s">
        <v>109</v>
      </c>
      <c r="C49" s="20">
        <v>2099</v>
      </c>
      <c r="D49" s="31">
        <f>C49/D$1</f>
        <v>281.744966442953</v>
      </c>
      <c r="F49" s="32"/>
      <c r="G49" s="33">
        <f t="shared" si="7"/>
        <v>0</v>
      </c>
      <c r="H49" s="34">
        <f t="shared" si="6"/>
        <v>0</v>
      </c>
      <c r="I49" s="52"/>
    </row>
    <row r="50" spans="1:11" hidden="1" x14ac:dyDescent="0.25">
      <c r="A50" s="11" t="s">
        <v>110</v>
      </c>
      <c r="B50" s="4" t="s">
        <v>111</v>
      </c>
      <c r="C50" s="20">
        <v>3106</v>
      </c>
      <c r="D50" s="31">
        <f>C50/D$1</f>
        <v>416.91275167785233</v>
      </c>
      <c r="F50" s="32"/>
      <c r="G50" s="33">
        <f t="shared" si="7"/>
        <v>0</v>
      </c>
      <c r="H50" s="34">
        <f t="shared" si="6"/>
        <v>0</v>
      </c>
      <c r="I50" s="52"/>
    </row>
    <row r="51" spans="1:11" hidden="1" x14ac:dyDescent="0.25">
      <c r="A51" s="11" t="s">
        <v>112</v>
      </c>
      <c r="B51" s="4" t="s">
        <v>113</v>
      </c>
      <c r="C51" s="20">
        <v>90</v>
      </c>
      <c r="D51" s="31">
        <f t="shared" ref="D51:D59" si="9">C51/D$1</f>
        <v>12.080536912751677</v>
      </c>
      <c r="F51" s="32"/>
      <c r="G51" s="33">
        <f t="shared" si="7"/>
        <v>0</v>
      </c>
      <c r="H51" s="34">
        <f t="shared" si="6"/>
        <v>0</v>
      </c>
    </row>
    <row r="52" spans="1:11" hidden="1" x14ac:dyDescent="0.25">
      <c r="A52" s="11" t="s">
        <v>114</v>
      </c>
      <c r="B52" s="4" t="s">
        <v>115</v>
      </c>
      <c r="C52" s="20">
        <v>130</v>
      </c>
      <c r="D52" s="31">
        <f t="shared" si="9"/>
        <v>17.449664429530202</v>
      </c>
      <c r="F52" s="32"/>
      <c r="G52" s="33">
        <f t="shared" si="7"/>
        <v>0</v>
      </c>
      <c r="H52" s="34">
        <f t="shared" si="6"/>
        <v>0</v>
      </c>
    </row>
    <row r="53" spans="1:11" hidden="1" x14ac:dyDescent="0.25">
      <c r="A53" s="11">
        <v>14045441</v>
      </c>
      <c r="B53" s="4" t="s">
        <v>116</v>
      </c>
      <c r="C53" s="20">
        <v>246</v>
      </c>
      <c r="D53" s="31">
        <f t="shared" si="9"/>
        <v>33.020134228187921</v>
      </c>
      <c r="F53" s="32"/>
      <c r="G53" s="33">
        <f t="shared" si="7"/>
        <v>0</v>
      </c>
      <c r="H53" s="34">
        <f t="shared" si="6"/>
        <v>0</v>
      </c>
    </row>
    <row r="54" spans="1:11" hidden="1" x14ac:dyDescent="0.25">
      <c r="A54" s="11">
        <v>14045439</v>
      </c>
      <c r="B54" s="4" t="s">
        <v>117</v>
      </c>
      <c r="C54" s="20">
        <v>150</v>
      </c>
      <c r="D54" s="31">
        <f t="shared" si="9"/>
        <v>20.134228187919462</v>
      </c>
      <c r="F54" s="32"/>
      <c r="G54" s="33">
        <f t="shared" si="7"/>
        <v>0</v>
      </c>
      <c r="H54" s="34">
        <f t="shared" si="6"/>
        <v>0</v>
      </c>
    </row>
    <row r="55" spans="1:11" hidden="1" x14ac:dyDescent="0.25">
      <c r="A55" s="11">
        <v>14045437</v>
      </c>
      <c r="B55" s="4" t="s">
        <v>118</v>
      </c>
      <c r="C55" s="20">
        <v>130</v>
      </c>
      <c r="D55" s="31">
        <f t="shared" si="9"/>
        <v>17.449664429530202</v>
      </c>
      <c r="F55" s="32"/>
      <c r="G55" s="33">
        <f t="shared" si="7"/>
        <v>0</v>
      </c>
      <c r="H55" s="34">
        <f t="shared" si="6"/>
        <v>0</v>
      </c>
    </row>
    <row r="56" spans="1:11" hidden="1" x14ac:dyDescent="0.25">
      <c r="A56" s="11" t="s">
        <v>119</v>
      </c>
      <c r="B56" s="4" t="s">
        <v>120</v>
      </c>
      <c r="C56" s="20">
        <v>1000</v>
      </c>
      <c r="D56" s="31">
        <v>125</v>
      </c>
      <c r="F56" s="32"/>
      <c r="G56" s="33">
        <f t="shared" si="7"/>
        <v>0</v>
      </c>
      <c r="H56" s="34">
        <f t="shared" si="6"/>
        <v>0</v>
      </c>
    </row>
    <row r="57" spans="1:11" x14ac:dyDescent="0.25">
      <c r="A57" s="11">
        <v>14050248</v>
      </c>
      <c r="B57" s="4" t="s">
        <v>121</v>
      </c>
      <c r="C57" s="20">
        <v>1600</v>
      </c>
      <c r="D57" s="31">
        <f t="shared" si="9"/>
        <v>214.76510067114094</v>
      </c>
      <c r="F57" s="32">
        <v>1</v>
      </c>
      <c r="G57" s="33">
        <f t="shared" si="7"/>
        <v>1600</v>
      </c>
      <c r="H57" s="34">
        <f t="shared" si="6"/>
        <v>214.76510067114094</v>
      </c>
    </row>
    <row r="58" spans="1:11" hidden="1" x14ac:dyDescent="0.25">
      <c r="A58" s="11" t="s">
        <v>122</v>
      </c>
      <c r="B58" s="4" t="s">
        <v>123</v>
      </c>
      <c r="C58" s="20">
        <v>2000</v>
      </c>
      <c r="D58" s="31">
        <f t="shared" si="9"/>
        <v>268.45637583892619</v>
      </c>
      <c r="F58" s="32"/>
      <c r="G58" s="33">
        <f t="shared" si="7"/>
        <v>0</v>
      </c>
      <c r="H58" s="34">
        <f t="shared" si="6"/>
        <v>0</v>
      </c>
      <c r="K58" s="6"/>
    </row>
    <row r="59" spans="1:11" hidden="1" x14ac:dyDescent="0.25">
      <c r="A59" s="39" t="s">
        <v>124</v>
      </c>
      <c r="B59" s="38" t="s">
        <v>125</v>
      </c>
      <c r="C59" s="20">
        <v>6740</v>
      </c>
      <c r="D59" s="31">
        <f t="shared" si="9"/>
        <v>904.69798657718115</v>
      </c>
      <c r="F59" s="32"/>
      <c r="G59" s="33">
        <f t="shared" si="7"/>
        <v>0</v>
      </c>
      <c r="H59" s="34">
        <f t="shared" si="6"/>
        <v>0</v>
      </c>
    </row>
    <row r="60" spans="1:11" hidden="1" x14ac:dyDescent="0.25">
      <c r="B60" s="14" t="s">
        <v>3</v>
      </c>
      <c r="C60" s="19"/>
      <c r="D60" s="19"/>
      <c r="F60" s="19"/>
      <c r="G60" s="19"/>
      <c r="H60" s="19"/>
    </row>
    <row r="61" spans="1:11" hidden="1" x14ac:dyDescent="0.25">
      <c r="A61" s="39" t="s">
        <v>126</v>
      </c>
      <c r="B61" s="38" t="s">
        <v>127</v>
      </c>
      <c r="C61" s="20">
        <v>6350</v>
      </c>
      <c r="D61" s="31"/>
      <c r="F61" s="32"/>
      <c r="G61" s="33">
        <f t="shared" ref="G61:G77" si="10">C61*F61</f>
        <v>0</v>
      </c>
      <c r="H61" s="34">
        <f t="shared" ref="H61:H80" si="11">D61*F61</f>
        <v>0</v>
      </c>
    </row>
    <row r="62" spans="1:11" hidden="1" x14ac:dyDescent="0.25">
      <c r="A62" s="11" t="s">
        <v>128</v>
      </c>
      <c r="B62" s="4" t="s">
        <v>129</v>
      </c>
      <c r="C62" s="20">
        <v>3462</v>
      </c>
      <c r="D62" s="31">
        <f>C62/D$1</f>
        <v>464.69798657718121</v>
      </c>
      <c r="F62" s="32"/>
      <c r="G62" s="33">
        <f t="shared" si="10"/>
        <v>0</v>
      </c>
      <c r="H62" s="34">
        <f t="shared" si="11"/>
        <v>0</v>
      </c>
      <c r="I62" s="51" t="s">
        <v>92</v>
      </c>
    </row>
    <row r="63" spans="1:11" hidden="1" x14ac:dyDescent="0.25">
      <c r="A63" s="11" t="s">
        <v>130</v>
      </c>
      <c r="B63" s="4" t="s">
        <v>131</v>
      </c>
      <c r="C63" s="20">
        <v>3462</v>
      </c>
      <c r="D63" s="31">
        <f>C63/D$1</f>
        <v>464.69798657718121</v>
      </c>
      <c r="F63" s="32"/>
      <c r="G63" s="33">
        <f t="shared" si="10"/>
        <v>0</v>
      </c>
      <c r="H63" s="34">
        <f t="shared" si="11"/>
        <v>0</v>
      </c>
      <c r="I63" s="51" t="s">
        <v>92</v>
      </c>
    </row>
    <row r="64" spans="1:11" hidden="1" x14ac:dyDescent="0.25">
      <c r="A64" s="11" t="s">
        <v>132</v>
      </c>
      <c r="B64" s="4" t="s">
        <v>133</v>
      </c>
      <c r="C64" s="20">
        <v>4469</v>
      </c>
      <c r="D64" s="31">
        <f>C64/D$1</f>
        <v>599.86577181208054</v>
      </c>
      <c r="F64" s="32"/>
      <c r="G64" s="33">
        <f t="shared" si="10"/>
        <v>0</v>
      </c>
      <c r="H64" s="34">
        <f t="shared" si="11"/>
        <v>0</v>
      </c>
      <c r="I64" s="53"/>
    </row>
    <row r="65" spans="1:11" hidden="1" x14ac:dyDescent="0.25">
      <c r="A65" s="11" t="s">
        <v>134</v>
      </c>
      <c r="B65" s="4" t="s">
        <v>135</v>
      </c>
      <c r="C65" s="48">
        <v>3662</v>
      </c>
      <c r="D65" s="31">
        <f>C65/D$1</f>
        <v>491.54362416107381</v>
      </c>
      <c r="F65" s="32"/>
      <c r="G65" s="33">
        <f t="shared" si="10"/>
        <v>0</v>
      </c>
      <c r="H65" s="34">
        <f t="shared" si="11"/>
        <v>0</v>
      </c>
    </row>
    <row r="66" spans="1:11" hidden="1" x14ac:dyDescent="0.25">
      <c r="A66" s="11" t="s">
        <v>136</v>
      </c>
      <c r="B66" s="4" t="s">
        <v>137</v>
      </c>
      <c r="C66" s="20">
        <v>4768</v>
      </c>
      <c r="D66" s="31">
        <f>C62/D$1</f>
        <v>464.69798657718121</v>
      </c>
      <c r="F66" s="32"/>
      <c r="G66" s="33">
        <f t="shared" si="10"/>
        <v>0</v>
      </c>
      <c r="H66" s="34">
        <f t="shared" si="11"/>
        <v>0</v>
      </c>
    </row>
    <row r="67" spans="1:11" hidden="1" x14ac:dyDescent="0.25">
      <c r="A67" s="11" t="s">
        <v>138</v>
      </c>
      <c r="B67" s="4" t="s">
        <v>139</v>
      </c>
      <c r="C67" s="20">
        <v>4963</v>
      </c>
      <c r="D67" s="31">
        <f>C67/D$1</f>
        <v>666.17449664429523</v>
      </c>
      <c r="F67" s="32"/>
      <c r="G67" s="33">
        <f t="shared" si="10"/>
        <v>0</v>
      </c>
      <c r="H67" s="34">
        <f t="shared" si="11"/>
        <v>0</v>
      </c>
    </row>
    <row r="68" spans="1:11" hidden="1" x14ac:dyDescent="0.25">
      <c r="A68" s="11" t="s">
        <v>140</v>
      </c>
      <c r="B68" s="4" t="s">
        <v>141</v>
      </c>
      <c r="C68" s="20">
        <v>7450</v>
      </c>
      <c r="D68" s="31">
        <f>C68/D$1</f>
        <v>1000</v>
      </c>
      <c r="F68" s="32"/>
      <c r="G68" s="33">
        <f t="shared" si="10"/>
        <v>0</v>
      </c>
      <c r="H68" s="34">
        <f t="shared" si="11"/>
        <v>0</v>
      </c>
      <c r="I68" s="51" t="s">
        <v>92</v>
      </c>
    </row>
    <row r="69" spans="1:11" hidden="1" x14ac:dyDescent="0.25">
      <c r="A69" s="11" t="s">
        <v>142</v>
      </c>
      <c r="B69" s="4" t="s">
        <v>143</v>
      </c>
      <c r="C69" s="20" t="s">
        <v>144</v>
      </c>
      <c r="D69" s="31">
        <f t="shared" ref="D69:D77" si="12">C69/D$1</f>
        <v>783.41476510067105</v>
      </c>
      <c r="F69" s="32"/>
      <c r="G69" s="33">
        <f t="shared" si="10"/>
        <v>0</v>
      </c>
      <c r="H69" s="34">
        <f t="shared" si="11"/>
        <v>0</v>
      </c>
    </row>
    <row r="70" spans="1:11" hidden="1" x14ac:dyDescent="0.25">
      <c r="A70" s="11" t="s">
        <v>145</v>
      </c>
      <c r="B70" s="43" t="s">
        <v>146</v>
      </c>
      <c r="C70" s="21">
        <v>715</v>
      </c>
      <c r="D70" s="31">
        <f t="shared" si="12"/>
        <v>95.973154362416111</v>
      </c>
      <c r="F70" s="32"/>
      <c r="G70" s="33">
        <f t="shared" si="10"/>
        <v>0</v>
      </c>
      <c r="H70" s="34">
        <f t="shared" si="11"/>
        <v>0</v>
      </c>
      <c r="I70" s="51" t="s">
        <v>147</v>
      </c>
    </row>
    <row r="71" spans="1:11" hidden="1" x14ac:dyDescent="0.25">
      <c r="A71" s="11" t="s">
        <v>148</v>
      </c>
      <c r="B71" t="s">
        <v>149</v>
      </c>
      <c r="C71" s="21">
        <v>1020</v>
      </c>
      <c r="D71" s="31">
        <f t="shared" si="12"/>
        <v>136.91275167785236</v>
      </c>
      <c r="F71" s="32"/>
      <c r="G71" s="33">
        <f t="shared" si="10"/>
        <v>0</v>
      </c>
      <c r="H71" s="34">
        <f t="shared" si="11"/>
        <v>0</v>
      </c>
      <c r="I71" s="51" t="s">
        <v>150</v>
      </c>
    </row>
    <row r="72" spans="1:11" s="6" customFormat="1" ht="18" hidden="1" customHeight="1" x14ac:dyDescent="0.25">
      <c r="A72" s="11">
        <v>14073067</v>
      </c>
      <c r="B72" s="42" t="s">
        <v>151</v>
      </c>
      <c r="C72" s="21">
        <v>715</v>
      </c>
      <c r="D72" s="31">
        <f t="shared" si="12"/>
        <v>95.973154362416111</v>
      </c>
      <c r="F72" s="37"/>
      <c r="G72" s="33">
        <f t="shared" si="10"/>
        <v>0</v>
      </c>
      <c r="H72" s="34">
        <f t="shared" si="11"/>
        <v>0</v>
      </c>
      <c r="I72" s="53"/>
      <c r="J72" s="44"/>
    </row>
    <row r="73" spans="1:11" s="6" customFormat="1" ht="12" hidden="1" customHeight="1" x14ac:dyDescent="0.25">
      <c r="A73" s="41">
        <v>14073068</v>
      </c>
      <c r="B73" s="42" t="s">
        <v>152</v>
      </c>
      <c r="C73" s="21">
        <v>1020</v>
      </c>
      <c r="D73" s="31">
        <f t="shared" si="12"/>
        <v>136.91275167785236</v>
      </c>
      <c r="F73" s="37"/>
      <c r="G73" s="33">
        <f t="shared" si="10"/>
        <v>0</v>
      </c>
      <c r="H73" s="34">
        <f t="shared" si="11"/>
        <v>0</v>
      </c>
      <c r="I73" s="53"/>
    </row>
    <row r="74" spans="1:11" hidden="1" x14ac:dyDescent="0.25">
      <c r="A74" s="41">
        <v>14057913</v>
      </c>
      <c r="B74" s="42" t="s">
        <v>153</v>
      </c>
      <c r="C74" s="21">
        <v>800</v>
      </c>
      <c r="D74" s="31">
        <f t="shared" si="12"/>
        <v>107.38255033557047</v>
      </c>
      <c r="F74" s="32"/>
      <c r="G74" s="33">
        <f t="shared" si="10"/>
        <v>0</v>
      </c>
      <c r="H74" s="34">
        <f t="shared" si="11"/>
        <v>0</v>
      </c>
      <c r="J74" s="45"/>
      <c r="K74" s="43"/>
    </row>
    <row r="75" spans="1:11" hidden="1" x14ac:dyDescent="0.25">
      <c r="A75" s="10">
        <v>14057914</v>
      </c>
      <c r="B75" s="3" t="s">
        <v>154</v>
      </c>
      <c r="C75" s="21">
        <v>800</v>
      </c>
      <c r="D75" s="31">
        <f t="shared" si="12"/>
        <v>107.38255033557047</v>
      </c>
      <c r="F75" s="32"/>
      <c r="G75" s="33">
        <f t="shared" si="10"/>
        <v>0</v>
      </c>
      <c r="H75" s="34">
        <f t="shared" si="11"/>
        <v>0</v>
      </c>
      <c r="J75" s="45"/>
    </row>
    <row r="76" spans="1:11" hidden="1" x14ac:dyDescent="0.25">
      <c r="A76" s="11" t="s">
        <v>155</v>
      </c>
      <c r="B76" s="9" t="s">
        <v>156</v>
      </c>
      <c r="C76" s="20">
        <v>150</v>
      </c>
      <c r="D76" s="31">
        <f t="shared" si="12"/>
        <v>20.134228187919462</v>
      </c>
      <c r="F76" s="32"/>
      <c r="G76" s="33">
        <f t="shared" si="10"/>
        <v>0</v>
      </c>
      <c r="H76" s="34">
        <f t="shared" si="11"/>
        <v>0</v>
      </c>
    </row>
    <row r="77" spans="1:11" s="1" customFormat="1" x14ac:dyDescent="0.25">
      <c r="A77" s="12" t="s">
        <v>157</v>
      </c>
      <c r="B77" s="16" t="s">
        <v>158</v>
      </c>
      <c r="C77" s="20">
        <v>200</v>
      </c>
      <c r="D77" s="31">
        <f t="shared" si="12"/>
        <v>26.845637583892618</v>
      </c>
      <c r="E77"/>
      <c r="F77" s="32">
        <v>2</v>
      </c>
      <c r="G77" s="33">
        <f t="shared" si="10"/>
        <v>400</v>
      </c>
      <c r="H77" s="34">
        <f t="shared" si="11"/>
        <v>53.691275167785236</v>
      </c>
      <c r="I77" s="54"/>
    </row>
    <row r="78" spans="1:11" hidden="1" x14ac:dyDescent="0.25">
      <c r="B78" s="17" t="s">
        <v>4</v>
      </c>
      <c r="C78" s="19"/>
      <c r="D78" s="19"/>
      <c r="F78" s="19"/>
      <c r="G78" s="19"/>
      <c r="H78" s="19"/>
    </row>
    <row r="79" spans="1:11" hidden="1" x14ac:dyDescent="0.25">
      <c r="A79" s="12" t="s">
        <v>159</v>
      </c>
      <c r="B79" s="43" t="s">
        <v>160</v>
      </c>
      <c r="C79" s="21">
        <v>750</v>
      </c>
      <c r="D79" s="31">
        <f t="shared" ref="D79:D80" si="13">C79/7.45</f>
        <v>100.67114093959731</v>
      </c>
      <c r="F79" s="32"/>
      <c r="G79" s="33">
        <f t="shared" ref="G79:G80" si="14">C79*F79</f>
        <v>0</v>
      </c>
      <c r="H79" s="34">
        <f t="shared" si="11"/>
        <v>0</v>
      </c>
    </row>
    <row r="80" spans="1:11" hidden="1" x14ac:dyDescent="0.25">
      <c r="A80" s="12" t="s">
        <v>161</v>
      </c>
      <c r="B80" s="43" t="s">
        <v>162</v>
      </c>
      <c r="C80" s="21">
        <v>750</v>
      </c>
      <c r="D80" s="31">
        <f t="shared" si="13"/>
        <v>100.67114093959731</v>
      </c>
      <c r="F80" s="32"/>
      <c r="G80" s="33">
        <f t="shared" si="14"/>
        <v>0</v>
      </c>
      <c r="H80" s="34">
        <f t="shared" si="11"/>
        <v>0</v>
      </c>
    </row>
    <row r="81" spans="1:9" hidden="1" x14ac:dyDescent="0.25">
      <c r="A81" s="12" t="s">
        <v>163</v>
      </c>
      <c r="B81" s="16" t="s">
        <v>164</v>
      </c>
      <c r="C81" s="21">
        <v>52</v>
      </c>
      <c r="D81" s="31">
        <f>C81/7.45</f>
        <v>6.9798657718120802</v>
      </c>
      <c r="F81" s="32"/>
      <c r="G81" s="33">
        <f t="shared" si="7"/>
        <v>0</v>
      </c>
      <c r="H81" s="34">
        <f t="shared" si="6"/>
        <v>0</v>
      </c>
    </row>
    <row r="82" spans="1:9" x14ac:dyDescent="0.25">
      <c r="A82" s="12" t="s">
        <v>74</v>
      </c>
      <c r="B82" s="16" t="s">
        <v>165</v>
      </c>
      <c r="C82" s="21">
        <v>94</v>
      </c>
      <c r="D82" s="31">
        <f t="shared" ref="D82:D83" si="15">C82/7.45</f>
        <v>12.617449664429531</v>
      </c>
      <c r="F82" s="32">
        <v>2</v>
      </c>
      <c r="G82" s="33">
        <f t="shared" si="7"/>
        <v>188</v>
      </c>
      <c r="H82" s="34">
        <f t="shared" si="6"/>
        <v>25.234899328859061</v>
      </c>
    </row>
    <row r="83" spans="1:9" hidden="1" x14ac:dyDescent="0.25">
      <c r="A83" s="12" t="s">
        <v>72</v>
      </c>
      <c r="B83" s="16" t="s">
        <v>166</v>
      </c>
      <c r="C83" s="21">
        <v>196</v>
      </c>
      <c r="D83" s="31">
        <f t="shared" si="15"/>
        <v>26.308724832214764</v>
      </c>
      <c r="F83" s="32"/>
      <c r="G83" s="33">
        <f t="shared" si="7"/>
        <v>0</v>
      </c>
      <c r="H83" s="34">
        <f t="shared" si="6"/>
        <v>0</v>
      </c>
    </row>
    <row r="84" spans="1:9" x14ac:dyDescent="0.25">
      <c r="A84" s="12">
        <v>14028437</v>
      </c>
      <c r="B84" s="16" t="s">
        <v>167</v>
      </c>
      <c r="C84" s="21">
        <v>900</v>
      </c>
      <c r="D84" s="31">
        <v>121</v>
      </c>
      <c r="F84" s="32">
        <v>2</v>
      </c>
      <c r="G84" s="33">
        <f t="shared" si="7"/>
        <v>1800</v>
      </c>
      <c r="H84" s="34">
        <f t="shared" si="6"/>
        <v>242</v>
      </c>
    </row>
    <row r="85" spans="1:9" x14ac:dyDescent="0.25">
      <c r="A85" s="12">
        <v>14028438</v>
      </c>
      <c r="B85" s="16" t="s">
        <v>168</v>
      </c>
      <c r="C85" s="21">
        <v>660</v>
      </c>
      <c r="D85" s="31">
        <v>89</v>
      </c>
      <c r="F85" s="32">
        <v>1</v>
      </c>
      <c r="G85" s="33">
        <f t="shared" si="7"/>
        <v>660</v>
      </c>
      <c r="H85" s="34">
        <f t="shared" si="6"/>
        <v>89</v>
      </c>
    </row>
    <row r="86" spans="1:9" hidden="1" x14ac:dyDescent="0.25">
      <c r="A86" s="12">
        <v>14057092</v>
      </c>
      <c r="B86" s="16" t="s">
        <v>169</v>
      </c>
      <c r="C86" s="21">
        <v>700</v>
      </c>
      <c r="D86" s="31">
        <v>95</v>
      </c>
      <c r="F86" s="32"/>
      <c r="G86" s="33">
        <f t="shared" si="7"/>
        <v>0</v>
      </c>
      <c r="H86" s="34">
        <f t="shared" si="6"/>
        <v>0</v>
      </c>
    </row>
    <row r="87" spans="1:9" hidden="1" x14ac:dyDescent="0.25">
      <c r="A87" s="12">
        <v>14032648</v>
      </c>
      <c r="B87" s="16" t="s">
        <v>170</v>
      </c>
      <c r="C87" s="21">
        <v>125</v>
      </c>
      <c r="D87" s="31">
        <v>17</v>
      </c>
      <c r="F87" s="32"/>
      <c r="G87" s="33">
        <f t="shared" si="7"/>
        <v>0</v>
      </c>
      <c r="H87" s="34">
        <f t="shared" si="6"/>
        <v>0</v>
      </c>
    </row>
    <row r="88" spans="1:9" hidden="1" x14ac:dyDescent="0.25">
      <c r="A88" s="12">
        <v>14028530</v>
      </c>
      <c r="B88" s="16" t="s">
        <v>171</v>
      </c>
      <c r="C88" s="21">
        <v>125</v>
      </c>
      <c r="D88" s="31">
        <v>17</v>
      </c>
      <c r="F88" s="32"/>
      <c r="G88" s="33">
        <f t="shared" si="7"/>
        <v>0</v>
      </c>
      <c r="H88" s="34">
        <f t="shared" si="6"/>
        <v>0</v>
      </c>
    </row>
    <row r="89" spans="1:9" hidden="1" x14ac:dyDescent="0.25">
      <c r="A89" s="12">
        <v>14028529</v>
      </c>
      <c r="B89" s="16" t="s">
        <v>172</v>
      </c>
      <c r="C89" s="21">
        <v>145</v>
      </c>
      <c r="D89" s="31">
        <v>20</v>
      </c>
      <c r="F89" s="32"/>
      <c r="G89" s="33">
        <f t="shared" si="7"/>
        <v>0</v>
      </c>
      <c r="H89" s="34">
        <f t="shared" si="6"/>
        <v>0</v>
      </c>
    </row>
    <row r="90" spans="1:9" hidden="1" x14ac:dyDescent="0.25">
      <c r="A90" s="12">
        <v>14034015</v>
      </c>
      <c r="B90" s="16" t="s">
        <v>173</v>
      </c>
      <c r="C90" s="21">
        <v>133</v>
      </c>
      <c r="D90" s="31">
        <v>18</v>
      </c>
      <c r="F90" s="32"/>
      <c r="G90" s="33">
        <f t="shared" si="7"/>
        <v>0</v>
      </c>
      <c r="H90" s="34">
        <f t="shared" si="6"/>
        <v>0</v>
      </c>
    </row>
    <row r="91" spans="1:9" x14ac:dyDescent="0.25">
      <c r="A91" s="12">
        <v>14048123</v>
      </c>
      <c r="B91" s="16" t="s">
        <v>174</v>
      </c>
      <c r="C91" s="21">
        <v>1780</v>
      </c>
      <c r="D91" s="31">
        <v>240</v>
      </c>
      <c r="F91" s="32">
        <v>2</v>
      </c>
      <c r="G91" s="33">
        <f t="shared" si="7"/>
        <v>3560</v>
      </c>
      <c r="H91" s="34">
        <f t="shared" si="6"/>
        <v>480</v>
      </c>
    </row>
    <row r="92" spans="1:9" x14ac:dyDescent="0.25">
      <c r="A92" s="12">
        <v>14047673</v>
      </c>
      <c r="B92" s="16" t="s">
        <v>175</v>
      </c>
      <c r="C92" s="21">
        <v>2100</v>
      </c>
      <c r="D92" s="31">
        <v>284</v>
      </c>
      <c r="F92" s="32">
        <v>1</v>
      </c>
      <c r="G92" s="33">
        <f t="shared" si="7"/>
        <v>2100</v>
      </c>
      <c r="H92" s="34">
        <f t="shared" si="6"/>
        <v>284</v>
      </c>
    </row>
    <row r="93" spans="1:9" hidden="1" x14ac:dyDescent="0.25">
      <c r="A93" s="12" t="s">
        <v>176</v>
      </c>
      <c r="B93" s="47" t="s">
        <v>177</v>
      </c>
      <c r="C93" s="21">
        <v>2100</v>
      </c>
      <c r="D93" s="31">
        <v>284</v>
      </c>
      <c r="F93" s="32"/>
      <c r="G93" s="33">
        <f t="shared" si="7"/>
        <v>0</v>
      </c>
      <c r="H93" s="34">
        <f t="shared" si="6"/>
        <v>0</v>
      </c>
      <c r="I93" s="55"/>
    </row>
    <row r="94" spans="1:9" x14ac:dyDescent="0.25">
      <c r="A94" s="12">
        <v>14028441</v>
      </c>
      <c r="B94" s="16" t="s">
        <v>178</v>
      </c>
      <c r="C94" s="21">
        <v>175</v>
      </c>
      <c r="D94" s="31">
        <v>24</v>
      </c>
      <c r="F94" s="32"/>
      <c r="G94" s="33">
        <f t="shared" si="7"/>
        <v>0</v>
      </c>
      <c r="H94" s="34">
        <f t="shared" si="6"/>
        <v>0</v>
      </c>
      <c r="I94" s="46" t="s">
        <v>210</v>
      </c>
    </row>
    <row r="95" spans="1:9" x14ac:dyDescent="0.25">
      <c r="A95" s="12">
        <v>14028446</v>
      </c>
      <c r="B95" s="16" t="s">
        <v>179</v>
      </c>
      <c r="C95" s="21">
        <v>125</v>
      </c>
      <c r="D95" s="31">
        <v>17</v>
      </c>
      <c r="F95" s="32"/>
      <c r="G95" s="33">
        <f t="shared" si="7"/>
        <v>0</v>
      </c>
      <c r="H95" s="34">
        <f t="shared" si="6"/>
        <v>0</v>
      </c>
      <c r="I95" s="46" t="s">
        <v>211</v>
      </c>
    </row>
    <row r="96" spans="1:9" hidden="1" x14ac:dyDescent="0.25">
      <c r="A96" s="12">
        <v>14028448</v>
      </c>
      <c r="B96" s="16" t="s">
        <v>180</v>
      </c>
      <c r="C96" s="21">
        <v>180</v>
      </c>
      <c r="D96" s="31">
        <v>24.5</v>
      </c>
      <c r="F96" s="32"/>
      <c r="G96" s="33">
        <f t="shared" si="7"/>
        <v>0</v>
      </c>
      <c r="H96" s="34">
        <f t="shared" si="6"/>
        <v>0</v>
      </c>
    </row>
    <row r="97" spans="1:8" hidden="1" x14ac:dyDescent="0.25">
      <c r="A97" s="12">
        <v>14028443</v>
      </c>
      <c r="B97" s="16" t="s">
        <v>181</v>
      </c>
      <c r="C97" s="21">
        <v>40</v>
      </c>
      <c r="D97" s="31">
        <v>5.4</v>
      </c>
      <c r="F97" s="32"/>
      <c r="G97" s="33">
        <f t="shared" si="7"/>
        <v>0</v>
      </c>
      <c r="H97" s="34">
        <f t="shared" si="6"/>
        <v>0</v>
      </c>
    </row>
    <row r="98" spans="1:8" hidden="1" x14ac:dyDescent="0.25">
      <c r="A98" s="12">
        <v>14028449</v>
      </c>
      <c r="B98" s="16" t="s">
        <v>182</v>
      </c>
      <c r="C98" s="21">
        <v>30</v>
      </c>
      <c r="D98" s="31">
        <v>4</v>
      </c>
      <c r="F98" s="32"/>
      <c r="G98" s="33">
        <f t="shared" si="7"/>
        <v>0</v>
      </c>
      <c r="H98" s="34">
        <f t="shared" si="6"/>
        <v>0</v>
      </c>
    </row>
    <row r="99" spans="1:8" hidden="1" x14ac:dyDescent="0.25">
      <c r="A99" s="12">
        <v>14028179</v>
      </c>
      <c r="B99" s="16" t="s">
        <v>183</v>
      </c>
      <c r="C99" s="21">
        <v>54</v>
      </c>
      <c r="D99" s="31">
        <v>7.3</v>
      </c>
      <c r="F99" s="32"/>
      <c r="G99" s="33">
        <f t="shared" si="7"/>
        <v>0</v>
      </c>
      <c r="H99" s="34">
        <f t="shared" si="6"/>
        <v>0</v>
      </c>
    </row>
    <row r="100" spans="1:8" hidden="1" x14ac:dyDescent="0.25">
      <c r="A100" s="12">
        <v>14050669</v>
      </c>
      <c r="B100" s="16" t="s">
        <v>184</v>
      </c>
      <c r="C100" s="21">
        <v>430</v>
      </c>
      <c r="D100" s="31">
        <v>58</v>
      </c>
      <c r="F100" s="32"/>
      <c r="G100" s="33">
        <f t="shared" si="7"/>
        <v>0</v>
      </c>
      <c r="H100" s="34">
        <f t="shared" si="6"/>
        <v>0</v>
      </c>
    </row>
    <row r="101" spans="1:8" hidden="1" x14ac:dyDescent="0.25">
      <c r="A101" s="12">
        <v>14028190</v>
      </c>
      <c r="B101" s="16" t="s">
        <v>185</v>
      </c>
      <c r="C101" s="22">
        <v>330</v>
      </c>
      <c r="D101" s="34">
        <v>45</v>
      </c>
      <c r="F101" s="32"/>
      <c r="G101" s="33">
        <f t="shared" si="7"/>
        <v>0</v>
      </c>
      <c r="H101" s="34">
        <f t="shared" ref="H101:H123" si="16">D101*F101</f>
        <v>0</v>
      </c>
    </row>
    <row r="102" spans="1:8" hidden="1" x14ac:dyDescent="0.25">
      <c r="A102" s="12">
        <v>14028191</v>
      </c>
      <c r="B102" s="16" t="s">
        <v>186</v>
      </c>
      <c r="C102" s="22">
        <v>300</v>
      </c>
      <c r="D102" s="34">
        <v>41</v>
      </c>
      <c r="F102" s="32"/>
      <c r="G102" s="33">
        <f t="shared" si="7"/>
        <v>0</v>
      </c>
      <c r="H102" s="34">
        <f t="shared" si="16"/>
        <v>0</v>
      </c>
    </row>
    <row r="103" spans="1:8" hidden="1" x14ac:dyDescent="0.25">
      <c r="A103" s="12">
        <v>14028192</v>
      </c>
      <c r="B103" s="16" t="s">
        <v>187</v>
      </c>
      <c r="C103" s="22">
        <v>300</v>
      </c>
      <c r="D103" s="34">
        <v>41</v>
      </c>
      <c r="F103" s="32"/>
      <c r="G103" s="33">
        <f t="shared" si="7"/>
        <v>0</v>
      </c>
      <c r="H103" s="34">
        <f t="shared" si="16"/>
        <v>0</v>
      </c>
    </row>
    <row r="104" spans="1:8" hidden="1" x14ac:dyDescent="0.25">
      <c r="A104" s="12">
        <v>14049104</v>
      </c>
      <c r="B104" s="16" t="s">
        <v>188</v>
      </c>
      <c r="C104" s="22">
        <v>190</v>
      </c>
      <c r="D104" s="34">
        <v>25.4</v>
      </c>
      <c r="F104" s="32"/>
      <c r="G104" s="33">
        <f t="shared" si="7"/>
        <v>0</v>
      </c>
      <c r="H104" s="34">
        <f t="shared" si="16"/>
        <v>0</v>
      </c>
    </row>
    <row r="105" spans="1:8" hidden="1" x14ac:dyDescent="0.25">
      <c r="A105" s="12">
        <v>14047910</v>
      </c>
      <c r="B105" s="16" t="s">
        <v>189</v>
      </c>
      <c r="C105" s="22">
        <v>183</v>
      </c>
      <c r="D105" s="34">
        <v>24.6</v>
      </c>
      <c r="F105" s="32"/>
      <c r="G105" s="33">
        <f t="shared" si="7"/>
        <v>0</v>
      </c>
      <c r="H105" s="34">
        <f t="shared" si="16"/>
        <v>0</v>
      </c>
    </row>
    <row r="106" spans="1:8" hidden="1" x14ac:dyDescent="0.25">
      <c r="A106" s="12">
        <v>14047911</v>
      </c>
      <c r="B106" s="16" t="s">
        <v>190</v>
      </c>
      <c r="C106" s="22">
        <v>169</v>
      </c>
      <c r="D106" s="34">
        <v>22.7</v>
      </c>
      <c r="F106" s="35"/>
      <c r="G106" s="33">
        <f t="shared" si="7"/>
        <v>0</v>
      </c>
      <c r="H106" s="34">
        <f t="shared" si="16"/>
        <v>0</v>
      </c>
    </row>
    <row r="107" spans="1:8" hidden="1" x14ac:dyDescent="0.25">
      <c r="A107" s="12">
        <v>14050666</v>
      </c>
      <c r="B107" s="16" t="s">
        <v>191</v>
      </c>
      <c r="C107" s="22">
        <v>150</v>
      </c>
      <c r="D107" s="34">
        <v>20</v>
      </c>
      <c r="F107" s="35"/>
      <c r="G107" s="33">
        <f t="shared" si="7"/>
        <v>0</v>
      </c>
      <c r="H107" s="34">
        <f t="shared" si="16"/>
        <v>0</v>
      </c>
    </row>
    <row r="108" spans="1:8" hidden="1" x14ac:dyDescent="0.25">
      <c r="A108" s="12">
        <v>14050668</v>
      </c>
      <c r="B108" s="16" t="s">
        <v>192</v>
      </c>
      <c r="C108" s="22">
        <v>225</v>
      </c>
      <c r="D108" s="34">
        <v>30</v>
      </c>
      <c r="F108" s="35"/>
      <c r="G108" s="33">
        <f t="shared" si="7"/>
        <v>0</v>
      </c>
      <c r="H108" s="34">
        <f t="shared" si="16"/>
        <v>0</v>
      </c>
    </row>
    <row r="109" spans="1:8" hidden="1" x14ac:dyDescent="0.25">
      <c r="A109" s="12">
        <v>14050667</v>
      </c>
      <c r="B109" s="16" t="s">
        <v>193</v>
      </c>
      <c r="C109" s="21">
        <v>280</v>
      </c>
      <c r="D109" s="31">
        <v>38</v>
      </c>
      <c r="F109" s="32"/>
      <c r="G109" s="33">
        <f t="shared" si="7"/>
        <v>0</v>
      </c>
      <c r="H109" s="34">
        <f t="shared" si="16"/>
        <v>0</v>
      </c>
    </row>
    <row r="110" spans="1:8" hidden="1" x14ac:dyDescent="0.25">
      <c r="A110" s="12">
        <v>14047912</v>
      </c>
      <c r="B110" s="16" t="s">
        <v>194</v>
      </c>
      <c r="C110" s="21">
        <v>120</v>
      </c>
      <c r="D110" s="31">
        <v>16.25</v>
      </c>
      <c r="F110" s="32"/>
      <c r="G110" s="33">
        <f t="shared" si="7"/>
        <v>0</v>
      </c>
      <c r="H110" s="34">
        <f t="shared" si="16"/>
        <v>0</v>
      </c>
    </row>
    <row r="111" spans="1:8" hidden="1" x14ac:dyDescent="0.25">
      <c r="A111" s="12">
        <v>14028188</v>
      </c>
      <c r="B111" s="16" t="s">
        <v>195</v>
      </c>
      <c r="C111" s="21">
        <v>360</v>
      </c>
      <c r="D111" s="31">
        <v>48.5</v>
      </c>
      <c r="F111" s="32"/>
      <c r="G111" s="33">
        <f t="shared" ref="G111:G123" si="17">C111*F111</f>
        <v>0</v>
      </c>
      <c r="H111" s="34">
        <f t="shared" si="16"/>
        <v>0</v>
      </c>
    </row>
    <row r="112" spans="1:8" hidden="1" x14ac:dyDescent="0.25">
      <c r="A112" s="12">
        <v>14029211</v>
      </c>
      <c r="B112" s="16" t="s">
        <v>196</v>
      </c>
      <c r="C112" s="21">
        <v>170</v>
      </c>
      <c r="D112" s="31">
        <v>23</v>
      </c>
      <c r="F112" s="32"/>
      <c r="G112" s="33">
        <f t="shared" si="17"/>
        <v>0</v>
      </c>
      <c r="H112" s="34">
        <f t="shared" si="16"/>
        <v>0</v>
      </c>
    </row>
    <row r="113" spans="1:9" hidden="1" x14ac:dyDescent="0.25">
      <c r="A113" s="12">
        <v>14029213</v>
      </c>
      <c r="B113" s="16" t="s">
        <v>197</v>
      </c>
      <c r="C113" s="21">
        <v>100</v>
      </c>
      <c r="D113" s="31">
        <v>13.5</v>
      </c>
      <c r="F113" s="32"/>
      <c r="G113" s="33">
        <f t="shared" si="17"/>
        <v>0</v>
      </c>
      <c r="H113" s="34">
        <f t="shared" si="16"/>
        <v>0</v>
      </c>
    </row>
    <row r="114" spans="1:9" hidden="1" x14ac:dyDescent="0.25">
      <c r="A114" s="12">
        <v>14029215</v>
      </c>
      <c r="B114" s="16" t="s">
        <v>198</v>
      </c>
      <c r="C114" s="21">
        <v>60</v>
      </c>
      <c r="D114" s="31">
        <v>8.1</v>
      </c>
      <c r="F114" s="32"/>
      <c r="G114" s="33">
        <f t="shared" si="17"/>
        <v>0</v>
      </c>
      <c r="H114" s="34">
        <f t="shared" si="16"/>
        <v>0</v>
      </c>
    </row>
    <row r="115" spans="1:9" hidden="1" x14ac:dyDescent="0.25">
      <c r="A115" s="12">
        <v>14029214</v>
      </c>
      <c r="B115" s="16" t="s">
        <v>199</v>
      </c>
      <c r="C115" s="21">
        <v>50</v>
      </c>
      <c r="D115" s="31">
        <v>6.75</v>
      </c>
      <c r="F115" s="32"/>
      <c r="G115" s="33">
        <f t="shared" si="17"/>
        <v>0</v>
      </c>
      <c r="H115" s="34">
        <f t="shared" si="16"/>
        <v>0</v>
      </c>
    </row>
    <row r="116" spans="1:9" hidden="1" x14ac:dyDescent="0.25">
      <c r="A116" s="12">
        <v>14029212</v>
      </c>
      <c r="B116" s="16" t="s">
        <v>200</v>
      </c>
      <c r="C116" s="21">
        <v>120</v>
      </c>
      <c r="D116" s="31">
        <v>16.5</v>
      </c>
      <c r="F116" s="32"/>
      <c r="G116" s="33">
        <f t="shared" si="17"/>
        <v>0</v>
      </c>
      <c r="H116" s="34">
        <f t="shared" si="16"/>
        <v>0</v>
      </c>
    </row>
    <row r="117" spans="1:9" hidden="1" x14ac:dyDescent="0.25">
      <c r="A117" s="12">
        <v>14048305</v>
      </c>
      <c r="B117" s="16" t="s">
        <v>201</v>
      </c>
      <c r="C117" s="21">
        <v>75</v>
      </c>
      <c r="D117" s="31">
        <v>10</v>
      </c>
      <c r="F117" s="32"/>
      <c r="G117" s="33">
        <f t="shared" si="17"/>
        <v>0</v>
      </c>
      <c r="H117" s="34">
        <f t="shared" si="16"/>
        <v>0</v>
      </c>
    </row>
    <row r="118" spans="1:9" hidden="1" x14ac:dyDescent="0.25">
      <c r="A118" s="12">
        <v>14048308</v>
      </c>
      <c r="B118" s="16" t="s">
        <v>202</v>
      </c>
      <c r="C118" s="21">
        <v>285</v>
      </c>
      <c r="D118" s="31">
        <v>38.5</v>
      </c>
      <c r="F118" s="32"/>
      <c r="G118" s="33">
        <f t="shared" si="17"/>
        <v>0</v>
      </c>
      <c r="H118" s="34">
        <f t="shared" si="16"/>
        <v>0</v>
      </c>
    </row>
    <row r="119" spans="1:9" hidden="1" x14ac:dyDescent="0.25">
      <c r="A119" s="12">
        <v>14048307</v>
      </c>
      <c r="B119" s="16" t="s">
        <v>203</v>
      </c>
      <c r="C119" s="21">
        <v>260</v>
      </c>
      <c r="D119" s="31">
        <v>35</v>
      </c>
      <c r="F119" s="32"/>
      <c r="G119" s="33">
        <f t="shared" si="17"/>
        <v>0</v>
      </c>
      <c r="H119" s="34">
        <f t="shared" si="16"/>
        <v>0</v>
      </c>
    </row>
    <row r="120" spans="1:9" hidden="1" x14ac:dyDescent="0.25">
      <c r="A120" s="12">
        <v>14050317</v>
      </c>
      <c r="B120" s="16" t="s">
        <v>204</v>
      </c>
      <c r="C120" s="21">
        <v>50</v>
      </c>
      <c r="D120" s="31">
        <v>6.7</v>
      </c>
      <c r="F120" s="32"/>
      <c r="G120" s="33">
        <f t="shared" si="17"/>
        <v>0</v>
      </c>
      <c r="H120" s="34">
        <f t="shared" si="16"/>
        <v>0</v>
      </c>
    </row>
    <row r="121" spans="1:9" hidden="1" x14ac:dyDescent="0.25">
      <c r="A121" s="12">
        <v>14028451</v>
      </c>
      <c r="B121" s="16" t="s">
        <v>205</v>
      </c>
      <c r="C121" s="21">
        <v>270</v>
      </c>
      <c r="D121" s="31">
        <v>37</v>
      </c>
      <c r="F121" s="32"/>
      <c r="G121" s="33">
        <f t="shared" si="17"/>
        <v>0</v>
      </c>
      <c r="H121" s="34">
        <f t="shared" si="16"/>
        <v>0</v>
      </c>
    </row>
    <row r="122" spans="1:9" hidden="1" x14ac:dyDescent="0.25">
      <c r="A122" s="12">
        <v>14028450</v>
      </c>
      <c r="B122" s="16" t="s">
        <v>206</v>
      </c>
      <c r="C122" s="21">
        <v>235</v>
      </c>
      <c r="D122" s="31">
        <v>32</v>
      </c>
      <c r="F122" s="32"/>
      <c r="G122" s="33">
        <f t="shared" si="17"/>
        <v>0</v>
      </c>
      <c r="H122" s="34">
        <f t="shared" si="16"/>
        <v>0</v>
      </c>
    </row>
    <row r="123" spans="1:9" hidden="1" x14ac:dyDescent="0.25">
      <c r="A123" s="12">
        <v>14030670</v>
      </c>
      <c r="B123" s="16" t="s">
        <v>207</v>
      </c>
      <c r="C123" s="21">
        <v>345</v>
      </c>
      <c r="D123" s="31">
        <v>46</v>
      </c>
      <c r="F123" s="32"/>
      <c r="G123" s="33">
        <f t="shared" si="17"/>
        <v>0</v>
      </c>
      <c r="H123" s="34">
        <f t="shared" si="16"/>
        <v>0</v>
      </c>
    </row>
    <row r="124" spans="1:9" x14ac:dyDescent="0.25">
      <c r="A124" s="12"/>
      <c r="F124" s="36">
        <v>1</v>
      </c>
    </row>
    <row r="125" spans="1:9" x14ac:dyDescent="0.25">
      <c r="A125" s="30" t="s">
        <v>208</v>
      </c>
      <c r="B125" s="5"/>
      <c r="D125" s="25" t="s">
        <v>209</v>
      </c>
      <c r="F125" s="36">
        <v>1</v>
      </c>
      <c r="G125" s="26">
        <f>SUM(G4:G124)</f>
        <v>20855</v>
      </c>
      <c r="H125" s="27">
        <f>SUM(H4:H124)</f>
        <v>2804.3959731543623</v>
      </c>
      <c r="I125" s="10"/>
    </row>
  </sheetData>
  <sheetProtection formatCells="0" selectLockedCells="1" sort="0"/>
  <autoFilter ref="A1:L123" xr:uid="{EE2CFE3F-534D-4EDA-8289-303E0D27E136}">
    <filterColumn colId="5">
      <filters>
        <filter val="1"/>
        <filter val="2"/>
        <filter val="Fill in"/>
        <filter val="Qty"/>
      </filters>
    </filterColumn>
  </autoFilter>
  <pageMargins left="0.7" right="0.7" top="0.75" bottom="0.75" header="0.3" footer="0.3"/>
  <pageSetup paperSize="9" scale="72" orientation="portrait"/>
  <rowBreaks count="1" manualBreakCount="1">
    <brk id="47" max="1638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B9838-E032-482D-A9CF-D9A7B082E0A1}">
  <sheetPr filterMode="1">
    <tabColor theme="8" tint="0.79998168889431442"/>
  </sheetPr>
  <dimension ref="A1:K125"/>
  <sheetViews>
    <sheetView showGridLines="0" zoomScaleNormal="85" zoomScaleSheetLayoutView="70" workbookViewId="0">
      <pane ySplit="1" topLeftCell="A2" activePane="bottomLeft" state="frozen"/>
      <selection pane="bottomLeft" activeCell="H142" sqref="H142"/>
    </sheetView>
  </sheetViews>
  <sheetFormatPr defaultColWidth="9.140625" defaultRowHeight="15" x14ac:dyDescent="0.25"/>
  <cols>
    <col min="1" max="1" width="11.7109375" style="10" customWidth="1"/>
    <col min="2" max="2" width="64.5703125" style="3" customWidth="1"/>
    <col min="3" max="3" width="13.85546875" style="8" hidden="1" customWidth="1"/>
    <col min="4" max="4" width="13.85546875" style="8" bestFit="1" customWidth="1"/>
    <col min="5" max="5" width="8.140625" customWidth="1"/>
    <col min="6" max="6" width="9.85546875" style="8" customWidth="1"/>
    <col min="7" max="7" width="12" style="8" hidden="1" customWidth="1"/>
    <col min="8" max="8" width="13.7109375" style="8" customWidth="1"/>
    <col min="9" max="9" width="44.7109375" style="49" customWidth="1"/>
    <col min="10" max="10" width="86.7109375" customWidth="1"/>
    <col min="11" max="11" width="19.85546875" customWidth="1"/>
  </cols>
  <sheetData>
    <row r="1" spans="1:11" ht="21.75" customHeight="1" x14ac:dyDescent="0.25">
      <c r="A1" s="13" t="s">
        <v>5</v>
      </c>
      <c r="B1" s="14" t="s">
        <v>6</v>
      </c>
      <c r="C1" s="18"/>
      <c r="D1" s="28">
        <v>7.45</v>
      </c>
      <c r="F1" s="24" t="s">
        <v>7</v>
      </c>
      <c r="G1" s="18"/>
      <c r="H1" s="18"/>
    </row>
    <row r="2" spans="1:11" x14ac:dyDescent="0.25">
      <c r="A2" s="15" t="s">
        <v>8</v>
      </c>
      <c r="B2" s="2"/>
      <c r="C2" s="7"/>
      <c r="D2" s="29" t="s">
        <v>9</v>
      </c>
      <c r="F2" s="23" t="s">
        <v>10</v>
      </c>
    </row>
    <row r="3" spans="1:11" x14ac:dyDescent="0.25">
      <c r="B3" s="14" t="s">
        <v>0</v>
      </c>
      <c r="C3" s="19" t="s">
        <v>14</v>
      </c>
      <c r="D3" s="19" t="s">
        <v>12</v>
      </c>
      <c r="F3" s="19" t="s">
        <v>13</v>
      </c>
      <c r="G3" s="19" t="s">
        <v>14</v>
      </c>
      <c r="H3" s="19" t="s">
        <v>15</v>
      </c>
      <c r="J3" s="1"/>
      <c r="K3" s="1"/>
    </row>
    <row r="4" spans="1:11" hidden="1" x14ac:dyDescent="0.25">
      <c r="A4" s="11" t="s">
        <v>16</v>
      </c>
      <c r="B4" s="4" t="s">
        <v>17</v>
      </c>
      <c r="C4" s="20">
        <v>2995</v>
      </c>
      <c r="D4" s="31">
        <f>C4/D$1</f>
        <v>402.01342281879192</v>
      </c>
      <c r="F4" s="32"/>
      <c r="G4" s="33">
        <f>C4*F4</f>
        <v>0</v>
      </c>
      <c r="H4" s="34">
        <f>D4*F4</f>
        <v>0</v>
      </c>
      <c r="J4" s="1"/>
      <c r="K4" s="1"/>
    </row>
    <row r="5" spans="1:11" x14ac:dyDescent="0.25">
      <c r="A5" s="11" t="s">
        <v>18</v>
      </c>
      <c r="B5" s="4" t="s">
        <v>19</v>
      </c>
      <c r="C5" s="20">
        <v>1669</v>
      </c>
      <c r="D5" s="31">
        <f t="shared" ref="D5:D40" si="0">C5/D$1</f>
        <v>224.02684563758388</v>
      </c>
      <c r="F5" s="32">
        <v>1</v>
      </c>
      <c r="G5" s="33">
        <f t="shared" ref="G5:G19" si="1">C5*F5</f>
        <v>1669</v>
      </c>
      <c r="H5" s="34">
        <f t="shared" ref="H5:H16" si="2">D5*F5</f>
        <v>224.02684563758388</v>
      </c>
    </row>
    <row r="6" spans="1:11" hidden="1" x14ac:dyDescent="0.25">
      <c r="A6" s="11" t="s">
        <v>20</v>
      </c>
      <c r="B6" s="4" t="s">
        <v>21</v>
      </c>
      <c r="C6" s="20" t="s">
        <v>22</v>
      </c>
      <c r="D6" s="31">
        <f>C6/D$1</f>
        <v>298.65771812080538</v>
      </c>
      <c r="F6" s="32"/>
      <c r="G6" s="33">
        <f t="shared" si="1"/>
        <v>0</v>
      </c>
      <c r="H6" s="34">
        <f>D6*F6</f>
        <v>0</v>
      </c>
    </row>
    <row r="7" spans="1:11" x14ac:dyDescent="0.25">
      <c r="A7" s="11" t="s">
        <v>23</v>
      </c>
      <c r="B7" s="4" t="s">
        <v>24</v>
      </c>
      <c r="C7" s="20">
        <v>1650</v>
      </c>
      <c r="D7" s="31">
        <f t="shared" si="0"/>
        <v>221.47651006711408</v>
      </c>
      <c r="F7" s="32">
        <v>1</v>
      </c>
      <c r="G7" s="33">
        <f t="shared" si="1"/>
        <v>1650</v>
      </c>
      <c r="H7" s="34">
        <f t="shared" si="2"/>
        <v>221.47651006711408</v>
      </c>
    </row>
    <row r="8" spans="1:11" x14ac:dyDescent="0.25">
      <c r="A8" s="11" t="s">
        <v>25</v>
      </c>
      <c r="B8" s="4" t="s">
        <v>26</v>
      </c>
      <c r="C8" s="20">
        <v>1550</v>
      </c>
      <c r="D8" s="31">
        <f t="shared" si="0"/>
        <v>208.05369127516778</v>
      </c>
      <c r="F8" s="32">
        <v>1</v>
      </c>
      <c r="G8" s="33">
        <f t="shared" si="1"/>
        <v>1550</v>
      </c>
      <c r="H8" s="34">
        <f t="shared" si="2"/>
        <v>208.05369127516778</v>
      </c>
    </row>
    <row r="9" spans="1:11" hidden="1" x14ac:dyDescent="0.25">
      <c r="A9" s="11" t="s">
        <v>27</v>
      </c>
      <c r="B9" s="4" t="s">
        <v>28</v>
      </c>
      <c r="C9" s="20">
        <v>1250</v>
      </c>
      <c r="D9" s="31">
        <f t="shared" si="0"/>
        <v>167.78523489932886</v>
      </c>
      <c r="F9" s="32"/>
      <c r="G9" s="33">
        <f t="shared" si="1"/>
        <v>0</v>
      </c>
      <c r="H9" s="34">
        <f t="shared" si="2"/>
        <v>0</v>
      </c>
    </row>
    <row r="10" spans="1:11" hidden="1" x14ac:dyDescent="0.25">
      <c r="A10" s="39" t="s">
        <v>29</v>
      </c>
      <c r="B10" s="38" t="s">
        <v>30</v>
      </c>
      <c r="C10" s="20">
        <v>5990</v>
      </c>
      <c r="D10" s="31">
        <f t="shared" si="0"/>
        <v>804.02684563758385</v>
      </c>
      <c r="F10" s="32"/>
      <c r="G10" s="33">
        <f t="shared" si="1"/>
        <v>0</v>
      </c>
      <c r="H10" s="34">
        <f t="shared" si="2"/>
        <v>0</v>
      </c>
    </row>
    <row r="11" spans="1:11" x14ac:dyDescent="0.25">
      <c r="A11" s="11" t="s">
        <v>31</v>
      </c>
      <c r="B11" s="4" t="s">
        <v>32</v>
      </c>
      <c r="C11" s="20">
        <v>957</v>
      </c>
      <c r="D11" s="31">
        <f t="shared" si="0"/>
        <v>128.45637583892616</v>
      </c>
      <c r="F11" s="32">
        <v>3</v>
      </c>
      <c r="G11" s="33">
        <f t="shared" si="1"/>
        <v>2871</v>
      </c>
      <c r="H11" s="34">
        <f t="shared" si="2"/>
        <v>385.36912751677846</v>
      </c>
    </row>
    <row r="12" spans="1:11" hidden="1" x14ac:dyDescent="0.25">
      <c r="A12" s="11" t="s">
        <v>33</v>
      </c>
      <c r="B12" s="4" t="s">
        <v>34</v>
      </c>
      <c r="C12" s="20" t="s">
        <v>35</v>
      </c>
      <c r="D12" s="31">
        <f t="shared" si="0"/>
        <v>188.3221476510067</v>
      </c>
      <c r="F12" s="32"/>
      <c r="G12" s="33">
        <f t="shared" si="1"/>
        <v>0</v>
      </c>
      <c r="H12" s="34">
        <f t="shared" si="2"/>
        <v>0</v>
      </c>
    </row>
    <row r="13" spans="1:11" x14ac:dyDescent="0.25">
      <c r="A13" s="11" t="s">
        <v>36</v>
      </c>
      <c r="B13" s="9" t="s">
        <v>37</v>
      </c>
      <c r="C13" s="20">
        <v>958</v>
      </c>
      <c r="D13" s="31">
        <f t="shared" si="0"/>
        <v>128.59060402684563</v>
      </c>
      <c r="F13" s="32">
        <v>1</v>
      </c>
      <c r="G13" s="33">
        <f t="shared" si="1"/>
        <v>958</v>
      </c>
      <c r="H13" s="34">
        <f t="shared" si="2"/>
        <v>128.59060402684563</v>
      </c>
    </row>
    <row r="14" spans="1:11" x14ac:dyDescent="0.25">
      <c r="A14" s="11" t="s">
        <v>38</v>
      </c>
      <c r="B14" s="4" t="s">
        <v>39</v>
      </c>
      <c r="C14" s="20" t="s">
        <v>40</v>
      </c>
      <c r="D14" s="31">
        <f t="shared" si="0"/>
        <v>194.63087248322148</v>
      </c>
      <c r="F14" s="32">
        <v>1</v>
      </c>
      <c r="G14" s="33">
        <f t="shared" si="1"/>
        <v>1450</v>
      </c>
      <c r="H14" s="34">
        <f t="shared" si="2"/>
        <v>194.63087248322148</v>
      </c>
    </row>
    <row r="15" spans="1:11" x14ac:dyDescent="0.25">
      <c r="A15" s="11" t="s">
        <v>41</v>
      </c>
      <c r="B15" s="4" t="s">
        <v>42</v>
      </c>
      <c r="C15" s="20" t="s">
        <v>43</v>
      </c>
      <c r="D15" s="31">
        <f t="shared" si="0"/>
        <v>224.83221476510067</v>
      </c>
      <c r="F15" s="32">
        <v>1</v>
      </c>
      <c r="G15" s="33">
        <f t="shared" si="1"/>
        <v>1675</v>
      </c>
      <c r="H15" s="34">
        <f t="shared" si="2"/>
        <v>224.83221476510067</v>
      </c>
    </row>
    <row r="16" spans="1:11" hidden="1" x14ac:dyDescent="0.25">
      <c r="A16" s="11" t="s">
        <v>44</v>
      </c>
      <c r="B16" s="4" t="s">
        <v>45</v>
      </c>
      <c r="C16" s="20">
        <v>1995</v>
      </c>
      <c r="D16" s="31">
        <f t="shared" si="0"/>
        <v>267.78523489932883</v>
      </c>
      <c r="F16" s="32"/>
      <c r="G16" s="33">
        <f t="shared" si="1"/>
        <v>0</v>
      </c>
      <c r="H16" s="34">
        <f t="shared" si="2"/>
        <v>0</v>
      </c>
      <c r="I16" s="58" t="s">
        <v>46</v>
      </c>
    </row>
    <row r="17" spans="1:11" hidden="1" x14ac:dyDescent="0.25">
      <c r="A17" s="39" t="s">
        <v>47</v>
      </c>
      <c r="B17" s="38" t="s">
        <v>48</v>
      </c>
      <c r="C17" s="20">
        <v>1499</v>
      </c>
      <c r="D17" s="31">
        <f t="shared" si="0"/>
        <v>201.20805369127515</v>
      </c>
      <c r="F17" s="32"/>
      <c r="G17" s="33">
        <f t="shared" si="1"/>
        <v>0</v>
      </c>
      <c r="H17" s="34">
        <f>D17*F17</f>
        <v>0</v>
      </c>
    </row>
    <row r="18" spans="1:11" hidden="1" x14ac:dyDescent="0.25">
      <c r="A18" s="39" t="s">
        <v>49</v>
      </c>
      <c r="B18" s="38" t="s">
        <v>50</v>
      </c>
      <c r="C18" s="20">
        <v>1499</v>
      </c>
      <c r="D18" s="31">
        <f t="shared" si="0"/>
        <v>201.20805369127515</v>
      </c>
      <c r="F18" s="32"/>
      <c r="G18" s="33">
        <f t="shared" si="1"/>
        <v>0</v>
      </c>
      <c r="H18" s="34">
        <f>D18*F18</f>
        <v>0</v>
      </c>
    </row>
    <row r="19" spans="1:11" hidden="1" x14ac:dyDescent="0.25">
      <c r="A19" s="11" t="s">
        <v>51</v>
      </c>
      <c r="B19" s="56" t="s">
        <v>52</v>
      </c>
      <c r="C19" s="20">
        <v>2995</v>
      </c>
      <c r="D19" s="31">
        <f t="shared" si="0"/>
        <v>402.01342281879192</v>
      </c>
      <c r="F19" s="32"/>
      <c r="G19" s="33">
        <f t="shared" si="1"/>
        <v>0</v>
      </c>
      <c r="H19" s="34">
        <f>D19*F19</f>
        <v>0</v>
      </c>
      <c r="K19" s="6"/>
    </row>
    <row r="20" spans="1:11" hidden="1" x14ac:dyDescent="0.25">
      <c r="B20" s="14" t="s">
        <v>53</v>
      </c>
      <c r="C20" s="19"/>
      <c r="D20" s="19"/>
      <c r="F20" s="19"/>
      <c r="G20" s="19"/>
      <c r="H20" s="19"/>
    </row>
    <row r="21" spans="1:11" hidden="1" x14ac:dyDescent="0.25">
      <c r="A21" s="11" t="s">
        <v>54</v>
      </c>
      <c r="B21" s="4" t="s">
        <v>55</v>
      </c>
      <c r="C21" s="21">
        <v>1200</v>
      </c>
      <c r="D21" s="31">
        <f t="shared" si="0"/>
        <v>161.07382550335569</v>
      </c>
      <c r="F21" s="32"/>
      <c r="G21" s="33">
        <f t="shared" ref="G21:G35" si="3">C21*F21</f>
        <v>0</v>
      </c>
      <c r="H21" s="34">
        <f t="shared" ref="H21:H35" si="4">D21*F21</f>
        <v>0</v>
      </c>
    </row>
    <row r="22" spans="1:11" hidden="1" x14ac:dyDescent="0.25">
      <c r="A22" s="39" t="s">
        <v>56</v>
      </c>
      <c r="B22" s="38" t="s">
        <v>57</v>
      </c>
      <c r="C22" s="21">
        <v>320</v>
      </c>
      <c r="D22" s="31">
        <f t="shared" si="0"/>
        <v>42.95302013422819</v>
      </c>
      <c r="F22" s="32"/>
      <c r="G22" s="33">
        <f t="shared" si="3"/>
        <v>0</v>
      </c>
      <c r="H22" s="34">
        <f t="shared" si="4"/>
        <v>0</v>
      </c>
      <c r="I22" s="50"/>
    </row>
    <row r="23" spans="1:11" hidden="1" x14ac:dyDescent="0.25">
      <c r="A23" s="11" t="s">
        <v>58</v>
      </c>
      <c r="B23" s="4" t="s">
        <v>59</v>
      </c>
      <c r="C23" s="21">
        <v>202</v>
      </c>
      <c r="D23" s="31">
        <f t="shared" si="0"/>
        <v>27.114093959731544</v>
      </c>
      <c r="F23" s="32"/>
      <c r="G23" s="33">
        <f t="shared" si="3"/>
        <v>0</v>
      </c>
      <c r="H23" s="34">
        <f t="shared" si="4"/>
        <v>0</v>
      </c>
      <c r="I23" s="50"/>
    </row>
    <row r="24" spans="1:11" hidden="1" x14ac:dyDescent="0.25">
      <c r="A24" s="11" t="s">
        <v>60</v>
      </c>
      <c r="B24" s="4" t="s">
        <v>61</v>
      </c>
      <c r="C24" s="21">
        <v>122</v>
      </c>
      <c r="D24" s="31">
        <f t="shared" si="0"/>
        <v>16.375838926174495</v>
      </c>
      <c r="F24" s="32"/>
      <c r="G24" s="33">
        <f t="shared" si="3"/>
        <v>0</v>
      </c>
      <c r="H24" s="34">
        <f t="shared" si="4"/>
        <v>0</v>
      </c>
      <c r="I24" s="50"/>
    </row>
    <row r="25" spans="1:11" hidden="1" x14ac:dyDescent="0.25">
      <c r="A25" s="11" t="s">
        <v>62</v>
      </c>
      <c r="B25" s="4" t="s">
        <v>63</v>
      </c>
      <c r="C25" s="21">
        <v>175</v>
      </c>
      <c r="D25" s="31">
        <f t="shared" si="0"/>
        <v>23.48993288590604</v>
      </c>
      <c r="F25" s="32"/>
      <c r="G25" s="33">
        <f t="shared" si="3"/>
        <v>0</v>
      </c>
      <c r="H25" s="34">
        <f t="shared" si="4"/>
        <v>0</v>
      </c>
      <c r="I25" s="50"/>
    </row>
    <row r="26" spans="1:11" hidden="1" x14ac:dyDescent="0.25">
      <c r="A26" s="11" t="s">
        <v>64</v>
      </c>
      <c r="B26" s="4" t="s">
        <v>65</v>
      </c>
      <c r="C26" s="21">
        <v>110</v>
      </c>
      <c r="D26" s="31">
        <f t="shared" si="0"/>
        <v>14.765100671140939</v>
      </c>
      <c r="F26" s="32"/>
      <c r="G26" s="33">
        <f t="shared" si="3"/>
        <v>0</v>
      </c>
      <c r="H26" s="34">
        <f t="shared" si="4"/>
        <v>0</v>
      </c>
      <c r="I26" s="50"/>
    </row>
    <row r="27" spans="1:11" hidden="1" x14ac:dyDescent="0.25">
      <c r="A27" s="39" t="s">
        <v>66</v>
      </c>
      <c r="B27" s="38" t="s">
        <v>67</v>
      </c>
      <c r="C27" s="21">
        <v>200</v>
      </c>
      <c r="D27" s="31">
        <f t="shared" si="0"/>
        <v>26.845637583892618</v>
      </c>
      <c r="F27" s="32"/>
      <c r="G27" s="33">
        <f t="shared" si="3"/>
        <v>0</v>
      </c>
      <c r="H27" s="34">
        <f t="shared" si="4"/>
        <v>0</v>
      </c>
      <c r="I27" s="50"/>
    </row>
    <row r="28" spans="1:11" hidden="1" x14ac:dyDescent="0.25">
      <c r="A28" s="39" t="s">
        <v>68</v>
      </c>
      <c r="B28" s="38" t="s">
        <v>69</v>
      </c>
      <c r="C28" s="21">
        <v>210</v>
      </c>
      <c r="D28" s="31">
        <f t="shared" si="0"/>
        <v>28.187919463087248</v>
      </c>
      <c r="F28" s="32"/>
      <c r="G28" s="33">
        <f t="shared" si="3"/>
        <v>0</v>
      </c>
      <c r="H28" s="34">
        <f t="shared" si="4"/>
        <v>0</v>
      </c>
      <c r="I28" s="50"/>
    </row>
    <row r="29" spans="1:11" ht="15.75" hidden="1" customHeight="1" x14ac:dyDescent="0.25">
      <c r="A29" s="39" t="s">
        <v>70</v>
      </c>
      <c r="B29" s="38" t="s">
        <v>71</v>
      </c>
      <c r="C29" s="21">
        <v>205</v>
      </c>
      <c r="D29" s="31">
        <f t="shared" si="0"/>
        <v>27.516778523489933</v>
      </c>
      <c r="F29" s="32"/>
      <c r="G29" s="33">
        <f t="shared" si="3"/>
        <v>0</v>
      </c>
      <c r="H29" s="34">
        <f t="shared" si="4"/>
        <v>0</v>
      </c>
      <c r="I29" s="50"/>
    </row>
    <row r="30" spans="1:11" ht="15.75" hidden="1" customHeight="1" x14ac:dyDescent="0.25">
      <c r="A30" s="39" t="s">
        <v>72</v>
      </c>
      <c r="B30" s="38" t="s">
        <v>73</v>
      </c>
      <c r="C30" s="21">
        <v>196</v>
      </c>
      <c r="D30" s="31">
        <f>C30/D$1</f>
        <v>26.308724832214764</v>
      </c>
      <c r="F30" s="32"/>
      <c r="G30" s="33">
        <f t="shared" si="3"/>
        <v>0</v>
      </c>
      <c r="H30" s="34">
        <f t="shared" si="4"/>
        <v>0</v>
      </c>
      <c r="I30" s="50"/>
    </row>
    <row r="31" spans="1:11" hidden="1" x14ac:dyDescent="0.25">
      <c r="A31" s="12" t="s">
        <v>74</v>
      </c>
      <c r="B31" s="16" t="s">
        <v>75</v>
      </c>
      <c r="C31" s="21">
        <v>94</v>
      </c>
      <c r="D31" s="31">
        <f t="shared" si="0"/>
        <v>12.617449664429531</v>
      </c>
      <c r="F31" s="32"/>
      <c r="G31" s="33">
        <f t="shared" si="3"/>
        <v>0</v>
      </c>
      <c r="H31" s="34">
        <f t="shared" si="4"/>
        <v>0</v>
      </c>
    </row>
    <row r="32" spans="1:11" ht="15.75" hidden="1" customHeight="1" x14ac:dyDescent="0.25">
      <c r="A32" s="11" t="s">
        <v>76</v>
      </c>
      <c r="B32" s="40" t="s">
        <v>77</v>
      </c>
      <c r="C32" s="21">
        <v>256.7</v>
      </c>
      <c r="D32" s="31">
        <f t="shared" si="0"/>
        <v>34.456375838926171</v>
      </c>
      <c r="F32" s="32"/>
      <c r="G32" s="33">
        <f t="shared" si="3"/>
        <v>0</v>
      </c>
      <c r="H32" s="34">
        <f t="shared" si="4"/>
        <v>0</v>
      </c>
      <c r="I32" s="50"/>
    </row>
    <row r="33" spans="1:9" hidden="1" x14ac:dyDescent="0.25">
      <c r="A33" s="39" t="s">
        <v>78</v>
      </c>
      <c r="B33" s="38" t="s">
        <v>79</v>
      </c>
      <c r="C33" s="21">
        <v>415</v>
      </c>
      <c r="D33" s="31">
        <f t="shared" si="0"/>
        <v>55.70469798657718</v>
      </c>
      <c r="F33" s="32"/>
      <c r="G33" s="33">
        <f t="shared" si="3"/>
        <v>0</v>
      </c>
      <c r="H33" s="34">
        <f t="shared" si="4"/>
        <v>0</v>
      </c>
      <c r="I33" s="50"/>
    </row>
    <row r="34" spans="1:9" hidden="1" x14ac:dyDescent="0.25">
      <c r="A34" s="39" t="s">
        <v>80</v>
      </c>
      <c r="B34" s="38" t="s">
        <v>81</v>
      </c>
      <c r="C34" s="21">
        <v>545</v>
      </c>
      <c r="D34" s="31">
        <f t="shared" si="0"/>
        <v>73.154362416107375</v>
      </c>
      <c r="F34" s="32"/>
      <c r="G34" s="33">
        <f t="shared" si="3"/>
        <v>0</v>
      </c>
      <c r="H34" s="34">
        <f t="shared" si="4"/>
        <v>0</v>
      </c>
      <c r="I34" s="50"/>
    </row>
    <row r="35" spans="1:9" hidden="1" x14ac:dyDescent="0.25">
      <c r="A35" s="11" t="s">
        <v>82</v>
      </c>
      <c r="B35" s="4" t="s">
        <v>83</v>
      </c>
      <c r="C35" s="21">
        <v>1596</v>
      </c>
      <c r="D35" s="31">
        <f t="shared" si="0"/>
        <v>214.2281879194631</v>
      </c>
      <c r="F35" s="32"/>
      <c r="G35" s="33">
        <f t="shared" si="3"/>
        <v>0</v>
      </c>
      <c r="H35" s="34">
        <f t="shared" si="4"/>
        <v>0</v>
      </c>
    </row>
    <row r="36" spans="1:9" hidden="1" x14ac:dyDescent="0.25">
      <c r="B36" s="14" t="s">
        <v>1</v>
      </c>
      <c r="C36" s="19"/>
      <c r="D36" s="19"/>
      <c r="F36" s="19"/>
      <c r="G36" s="19"/>
      <c r="H36" s="19"/>
    </row>
    <row r="37" spans="1:9" hidden="1" x14ac:dyDescent="0.25">
      <c r="A37" s="11" t="s">
        <v>84</v>
      </c>
      <c r="B37" s="4" t="s">
        <v>85</v>
      </c>
      <c r="C37" s="21">
        <v>19500</v>
      </c>
      <c r="D37" s="31">
        <f t="shared" si="0"/>
        <v>2617.44966442953</v>
      </c>
      <c r="F37" s="32"/>
      <c r="G37" s="33">
        <f t="shared" ref="G37:G42" si="5">C37*F37</f>
        <v>0</v>
      </c>
      <c r="H37" s="34">
        <f t="shared" ref="H37:H100" si="6">D37*F37</f>
        <v>0</v>
      </c>
    </row>
    <row r="38" spans="1:9" hidden="1" x14ac:dyDescent="0.25">
      <c r="A38" s="11" t="s">
        <v>86</v>
      </c>
      <c r="B38" s="4" t="s">
        <v>87</v>
      </c>
      <c r="C38" s="21">
        <v>14000</v>
      </c>
      <c r="D38" s="31">
        <f t="shared" si="0"/>
        <v>1879.1946308724832</v>
      </c>
      <c r="F38" s="32"/>
      <c r="G38" s="33">
        <f t="shared" si="5"/>
        <v>0</v>
      </c>
      <c r="H38" s="34">
        <f t="shared" si="6"/>
        <v>0</v>
      </c>
    </row>
    <row r="39" spans="1:9" hidden="1" x14ac:dyDescent="0.25">
      <c r="A39" s="11" t="s">
        <v>88</v>
      </c>
      <c r="B39" s="4" t="s">
        <v>89</v>
      </c>
      <c r="C39" s="21">
        <v>17000</v>
      </c>
      <c r="D39" s="31">
        <f>C39/D$1</f>
        <v>2281.8791946308725</v>
      </c>
      <c r="F39" s="32"/>
      <c r="G39" s="33">
        <f t="shared" si="5"/>
        <v>0</v>
      </c>
      <c r="H39" s="34">
        <f t="shared" si="6"/>
        <v>0</v>
      </c>
    </row>
    <row r="40" spans="1:9" hidden="1" x14ac:dyDescent="0.25">
      <c r="A40" s="11" t="s">
        <v>90</v>
      </c>
      <c r="B40" s="4" t="s">
        <v>91</v>
      </c>
      <c r="C40" s="21">
        <v>13225</v>
      </c>
      <c r="D40" s="31">
        <f t="shared" si="0"/>
        <v>1775.1677852348994</v>
      </c>
      <c r="F40" s="32"/>
      <c r="G40" s="33">
        <f t="shared" si="5"/>
        <v>0</v>
      </c>
      <c r="H40" s="34">
        <f t="shared" si="6"/>
        <v>0</v>
      </c>
      <c r="I40" s="51" t="s">
        <v>92</v>
      </c>
    </row>
    <row r="41" spans="1:9" hidden="1" x14ac:dyDescent="0.25">
      <c r="A41" s="11" t="s">
        <v>93</v>
      </c>
      <c r="B41" s="4" t="s">
        <v>94</v>
      </c>
      <c r="C41" s="21">
        <v>6665</v>
      </c>
      <c r="D41" s="31">
        <f>C41/D$1</f>
        <v>894.63087248322142</v>
      </c>
      <c r="F41" s="32"/>
      <c r="G41" s="33">
        <f t="shared" si="5"/>
        <v>0</v>
      </c>
      <c r="H41" s="34">
        <f t="shared" si="6"/>
        <v>0</v>
      </c>
      <c r="I41" s="51" t="s">
        <v>92</v>
      </c>
    </row>
    <row r="42" spans="1:9" hidden="1" x14ac:dyDescent="0.25">
      <c r="A42" s="39" t="s">
        <v>95</v>
      </c>
      <c r="B42" s="38" t="s">
        <v>96</v>
      </c>
      <c r="C42" s="20">
        <v>3599</v>
      </c>
      <c r="D42" s="31">
        <f>C42/D$1</f>
        <v>483.08724832214762</v>
      </c>
      <c r="F42" s="32"/>
      <c r="G42" s="33">
        <f t="shared" si="5"/>
        <v>0</v>
      </c>
      <c r="H42" s="34">
        <f t="shared" si="6"/>
        <v>0</v>
      </c>
    </row>
    <row r="43" spans="1:9" hidden="1" x14ac:dyDescent="0.25">
      <c r="A43" s="11" t="s">
        <v>97</v>
      </c>
      <c r="B43" s="4" t="s">
        <v>98</v>
      </c>
      <c r="C43" s="20" t="s">
        <v>99</v>
      </c>
      <c r="D43" s="31">
        <f>C43/D$1</f>
        <v>447.65100671140937</v>
      </c>
      <c r="F43" s="32"/>
      <c r="G43" s="33">
        <f>C43*F43</f>
        <v>0</v>
      </c>
      <c r="H43" s="34">
        <f>D43*F43</f>
        <v>0</v>
      </c>
    </row>
    <row r="44" spans="1:9" hidden="1" x14ac:dyDescent="0.25">
      <c r="A44" s="11" t="s">
        <v>100</v>
      </c>
      <c r="B44" s="4" t="s">
        <v>101</v>
      </c>
      <c r="C44" s="20">
        <v>650</v>
      </c>
      <c r="D44" s="31">
        <f>C44/D$1</f>
        <v>87.24832214765101</v>
      </c>
      <c r="F44" s="32"/>
      <c r="G44" s="33">
        <f t="shared" ref="G44:G110" si="7">C44*F44</f>
        <v>0</v>
      </c>
      <c r="H44" s="34">
        <f t="shared" si="6"/>
        <v>0</v>
      </c>
    </row>
    <row r="45" spans="1:9" hidden="1" x14ac:dyDescent="0.25">
      <c r="A45" s="11" t="s">
        <v>102</v>
      </c>
      <c r="B45" s="4" t="s">
        <v>103</v>
      </c>
      <c r="C45" s="20">
        <v>7990</v>
      </c>
      <c r="D45" s="31">
        <f>C45/D$1</f>
        <v>1072.4832214765102</v>
      </c>
      <c r="F45" s="32"/>
      <c r="G45" s="33">
        <f t="shared" si="7"/>
        <v>0</v>
      </c>
      <c r="H45" s="34">
        <f t="shared" si="6"/>
        <v>0</v>
      </c>
    </row>
    <row r="46" spans="1:9" hidden="1" x14ac:dyDescent="0.25">
      <c r="A46" s="12" t="s">
        <v>104</v>
      </c>
      <c r="B46" s="9" t="s">
        <v>105</v>
      </c>
      <c r="C46" s="20">
        <v>1239</v>
      </c>
      <c r="D46" s="31">
        <f t="shared" ref="D46:D47" si="8">C46/D$1</f>
        <v>166.30872483221475</v>
      </c>
      <c r="F46" s="32"/>
      <c r="G46" s="33">
        <f t="shared" si="7"/>
        <v>0</v>
      </c>
      <c r="H46" s="34">
        <f t="shared" si="6"/>
        <v>0</v>
      </c>
    </row>
    <row r="47" spans="1:9" hidden="1" x14ac:dyDescent="0.25">
      <c r="A47" s="12" t="s">
        <v>106</v>
      </c>
      <c r="B47" s="9" t="s">
        <v>107</v>
      </c>
      <c r="C47" s="20">
        <v>1950</v>
      </c>
      <c r="D47" s="31">
        <f t="shared" si="8"/>
        <v>261.744966442953</v>
      </c>
      <c r="F47" s="32"/>
      <c r="G47" s="33">
        <f t="shared" si="7"/>
        <v>0</v>
      </c>
      <c r="H47" s="34">
        <f t="shared" si="6"/>
        <v>0</v>
      </c>
    </row>
    <row r="48" spans="1:9" hidden="1" x14ac:dyDescent="0.25">
      <c r="B48" s="14" t="s">
        <v>2</v>
      </c>
      <c r="C48" s="19"/>
      <c r="D48" s="19"/>
      <c r="F48" s="19"/>
      <c r="G48" s="19"/>
      <c r="H48" s="19"/>
    </row>
    <row r="49" spans="1:11" hidden="1" x14ac:dyDescent="0.25">
      <c r="A49" s="11" t="s">
        <v>108</v>
      </c>
      <c r="B49" s="4" t="s">
        <v>109</v>
      </c>
      <c r="C49" s="20">
        <v>2099</v>
      </c>
      <c r="D49" s="31">
        <f>C49/D$1</f>
        <v>281.744966442953</v>
      </c>
      <c r="F49" s="32"/>
      <c r="G49" s="33">
        <f t="shared" si="7"/>
        <v>0</v>
      </c>
      <c r="H49" s="34">
        <f t="shared" si="6"/>
        <v>0</v>
      </c>
      <c r="I49" s="52"/>
    </row>
    <row r="50" spans="1:11" hidden="1" x14ac:dyDescent="0.25">
      <c r="A50" s="11" t="s">
        <v>110</v>
      </c>
      <c r="B50" s="4" t="s">
        <v>111</v>
      </c>
      <c r="C50" s="20">
        <v>3106</v>
      </c>
      <c r="D50" s="31">
        <f>C50/D$1</f>
        <v>416.91275167785233</v>
      </c>
      <c r="F50" s="32"/>
      <c r="G50" s="33">
        <f t="shared" si="7"/>
        <v>0</v>
      </c>
      <c r="H50" s="34">
        <f t="shared" si="6"/>
        <v>0</v>
      </c>
      <c r="I50" s="52"/>
    </row>
    <row r="51" spans="1:11" hidden="1" x14ac:dyDescent="0.25">
      <c r="A51" s="11" t="s">
        <v>112</v>
      </c>
      <c r="B51" s="4" t="s">
        <v>113</v>
      </c>
      <c r="C51" s="20">
        <v>90</v>
      </c>
      <c r="D51" s="31">
        <f t="shared" ref="D51:D59" si="9">C51/D$1</f>
        <v>12.080536912751677</v>
      </c>
      <c r="F51" s="32"/>
      <c r="G51" s="33">
        <f t="shared" si="7"/>
        <v>0</v>
      </c>
      <c r="H51" s="34">
        <f t="shared" si="6"/>
        <v>0</v>
      </c>
    </row>
    <row r="52" spans="1:11" hidden="1" x14ac:dyDescent="0.25">
      <c r="A52" s="11" t="s">
        <v>114</v>
      </c>
      <c r="B52" s="4" t="s">
        <v>115</v>
      </c>
      <c r="C52" s="20">
        <v>130</v>
      </c>
      <c r="D52" s="31">
        <f t="shared" si="9"/>
        <v>17.449664429530202</v>
      </c>
      <c r="F52" s="32"/>
      <c r="G52" s="33">
        <f t="shared" si="7"/>
        <v>0</v>
      </c>
      <c r="H52" s="34">
        <f t="shared" si="6"/>
        <v>0</v>
      </c>
    </row>
    <row r="53" spans="1:11" hidden="1" x14ac:dyDescent="0.25">
      <c r="A53" s="11">
        <v>14045441</v>
      </c>
      <c r="B53" s="4" t="s">
        <v>116</v>
      </c>
      <c r="C53" s="20">
        <v>246</v>
      </c>
      <c r="D53" s="31">
        <f t="shared" si="9"/>
        <v>33.020134228187921</v>
      </c>
      <c r="F53" s="32"/>
      <c r="G53" s="33">
        <f t="shared" si="7"/>
        <v>0</v>
      </c>
      <c r="H53" s="34">
        <f t="shared" si="6"/>
        <v>0</v>
      </c>
    </row>
    <row r="54" spans="1:11" hidden="1" x14ac:dyDescent="0.25">
      <c r="A54" s="11">
        <v>14045439</v>
      </c>
      <c r="B54" s="4" t="s">
        <v>117</v>
      </c>
      <c r="C54" s="20">
        <v>150</v>
      </c>
      <c r="D54" s="31">
        <f t="shared" si="9"/>
        <v>20.134228187919462</v>
      </c>
      <c r="F54" s="32"/>
      <c r="G54" s="33">
        <f t="shared" si="7"/>
        <v>0</v>
      </c>
      <c r="H54" s="34">
        <f t="shared" si="6"/>
        <v>0</v>
      </c>
    </row>
    <row r="55" spans="1:11" hidden="1" x14ac:dyDescent="0.25">
      <c r="A55" s="11">
        <v>14045437</v>
      </c>
      <c r="B55" s="4" t="s">
        <v>118</v>
      </c>
      <c r="C55" s="20">
        <v>130</v>
      </c>
      <c r="D55" s="31">
        <f t="shared" si="9"/>
        <v>17.449664429530202</v>
      </c>
      <c r="F55" s="32"/>
      <c r="G55" s="33">
        <f t="shared" si="7"/>
        <v>0</v>
      </c>
      <c r="H55" s="34">
        <f t="shared" si="6"/>
        <v>0</v>
      </c>
    </row>
    <row r="56" spans="1:11" x14ac:dyDescent="0.25">
      <c r="A56" s="11" t="s">
        <v>119</v>
      </c>
      <c r="B56" s="4" t="s">
        <v>120</v>
      </c>
      <c r="C56" s="20">
        <v>1000</v>
      </c>
      <c r="D56" s="31">
        <v>125</v>
      </c>
      <c r="F56" s="32">
        <v>1</v>
      </c>
      <c r="G56" s="33">
        <f t="shared" si="7"/>
        <v>1000</v>
      </c>
      <c r="H56" s="34">
        <f t="shared" si="6"/>
        <v>125</v>
      </c>
    </row>
    <row r="57" spans="1:11" x14ac:dyDescent="0.25">
      <c r="A57" s="11">
        <v>14050248</v>
      </c>
      <c r="B57" s="4" t="s">
        <v>121</v>
      </c>
      <c r="C57" s="20">
        <v>1600</v>
      </c>
      <c r="D57" s="31">
        <f t="shared" si="9"/>
        <v>214.76510067114094</v>
      </c>
      <c r="F57" s="32">
        <v>1</v>
      </c>
      <c r="G57" s="33">
        <f t="shared" si="7"/>
        <v>1600</v>
      </c>
      <c r="H57" s="34">
        <f t="shared" si="6"/>
        <v>214.76510067114094</v>
      </c>
    </row>
    <row r="58" spans="1:11" hidden="1" x14ac:dyDescent="0.25">
      <c r="A58" s="11" t="s">
        <v>122</v>
      </c>
      <c r="B58" s="4" t="s">
        <v>123</v>
      </c>
      <c r="C58" s="20">
        <v>2000</v>
      </c>
      <c r="D58" s="31">
        <f t="shared" si="9"/>
        <v>268.45637583892619</v>
      </c>
      <c r="F58" s="32"/>
      <c r="G58" s="33">
        <f t="shared" si="7"/>
        <v>0</v>
      </c>
      <c r="H58" s="34">
        <f t="shared" si="6"/>
        <v>0</v>
      </c>
      <c r="K58" s="6"/>
    </row>
    <row r="59" spans="1:11" hidden="1" x14ac:dyDescent="0.25">
      <c r="A59" s="39" t="s">
        <v>124</v>
      </c>
      <c r="B59" s="38" t="s">
        <v>125</v>
      </c>
      <c r="C59" s="20">
        <v>6740</v>
      </c>
      <c r="D59" s="31">
        <f t="shared" si="9"/>
        <v>904.69798657718115</v>
      </c>
      <c r="F59" s="32"/>
      <c r="G59" s="33">
        <f t="shared" si="7"/>
        <v>0</v>
      </c>
      <c r="H59" s="34">
        <f t="shared" si="6"/>
        <v>0</v>
      </c>
    </row>
    <row r="60" spans="1:11" hidden="1" x14ac:dyDescent="0.25">
      <c r="B60" s="14" t="s">
        <v>3</v>
      </c>
      <c r="C60" s="19"/>
      <c r="D60" s="19"/>
      <c r="F60" s="19"/>
      <c r="G60" s="19"/>
      <c r="H60" s="19"/>
    </row>
    <row r="61" spans="1:11" hidden="1" x14ac:dyDescent="0.25">
      <c r="A61" s="39" t="s">
        <v>126</v>
      </c>
      <c r="B61" s="38" t="s">
        <v>127</v>
      </c>
      <c r="C61" s="20">
        <v>6350</v>
      </c>
      <c r="D61" s="31"/>
      <c r="F61" s="32"/>
      <c r="G61" s="33">
        <f t="shared" ref="G61:G77" si="10">C61*F61</f>
        <v>0</v>
      </c>
      <c r="H61" s="34">
        <f t="shared" ref="H61:H80" si="11">D61*F61</f>
        <v>0</v>
      </c>
    </row>
    <row r="62" spans="1:11" hidden="1" x14ac:dyDescent="0.25">
      <c r="A62" s="11" t="s">
        <v>128</v>
      </c>
      <c r="B62" s="4" t="s">
        <v>129</v>
      </c>
      <c r="C62" s="20">
        <v>3462</v>
      </c>
      <c r="D62" s="31">
        <f>C62/D$1</f>
        <v>464.69798657718121</v>
      </c>
      <c r="F62" s="32"/>
      <c r="G62" s="33">
        <f t="shared" si="10"/>
        <v>0</v>
      </c>
      <c r="H62" s="34">
        <f t="shared" si="11"/>
        <v>0</v>
      </c>
      <c r="I62" s="51" t="s">
        <v>92</v>
      </c>
    </row>
    <row r="63" spans="1:11" hidden="1" x14ac:dyDescent="0.25">
      <c r="A63" s="11" t="s">
        <v>130</v>
      </c>
      <c r="B63" s="4" t="s">
        <v>131</v>
      </c>
      <c r="C63" s="20">
        <v>3462</v>
      </c>
      <c r="D63" s="31">
        <f>C63/D$1</f>
        <v>464.69798657718121</v>
      </c>
      <c r="F63" s="32"/>
      <c r="G63" s="33">
        <f t="shared" si="10"/>
        <v>0</v>
      </c>
      <c r="H63" s="34">
        <f t="shared" si="11"/>
        <v>0</v>
      </c>
      <c r="I63" s="51" t="s">
        <v>92</v>
      </c>
    </row>
    <row r="64" spans="1:11" hidden="1" x14ac:dyDescent="0.25">
      <c r="A64" s="11" t="s">
        <v>132</v>
      </c>
      <c r="B64" s="4" t="s">
        <v>133</v>
      </c>
      <c r="C64" s="20">
        <v>4469</v>
      </c>
      <c r="D64" s="31">
        <f>C64/D$1</f>
        <v>599.86577181208054</v>
      </c>
      <c r="F64" s="32"/>
      <c r="G64" s="33">
        <f t="shared" si="10"/>
        <v>0</v>
      </c>
      <c r="H64" s="34">
        <f t="shared" si="11"/>
        <v>0</v>
      </c>
      <c r="I64" s="53"/>
    </row>
    <row r="65" spans="1:11" hidden="1" x14ac:dyDescent="0.25">
      <c r="A65" s="11" t="s">
        <v>134</v>
      </c>
      <c r="B65" s="4" t="s">
        <v>135</v>
      </c>
      <c r="C65" s="48">
        <v>3662</v>
      </c>
      <c r="D65" s="31">
        <f>C65/D$1</f>
        <v>491.54362416107381</v>
      </c>
      <c r="F65" s="32"/>
      <c r="G65" s="33">
        <f t="shared" si="10"/>
        <v>0</v>
      </c>
      <c r="H65" s="34">
        <f t="shared" si="11"/>
        <v>0</v>
      </c>
    </row>
    <row r="66" spans="1:11" hidden="1" x14ac:dyDescent="0.25">
      <c r="A66" s="11" t="s">
        <v>136</v>
      </c>
      <c r="B66" s="4" t="s">
        <v>137</v>
      </c>
      <c r="C66" s="20">
        <v>4768</v>
      </c>
      <c r="D66" s="31">
        <f>C62/D$1</f>
        <v>464.69798657718121</v>
      </c>
      <c r="F66" s="32"/>
      <c r="G66" s="33">
        <f t="shared" si="10"/>
        <v>0</v>
      </c>
      <c r="H66" s="34">
        <f t="shared" si="11"/>
        <v>0</v>
      </c>
    </row>
    <row r="67" spans="1:11" hidden="1" x14ac:dyDescent="0.25">
      <c r="A67" s="11" t="s">
        <v>138</v>
      </c>
      <c r="B67" s="4" t="s">
        <v>139</v>
      </c>
      <c r="C67" s="20">
        <v>4963</v>
      </c>
      <c r="D67" s="31">
        <f>C67/D$1</f>
        <v>666.17449664429523</v>
      </c>
      <c r="F67" s="32"/>
      <c r="G67" s="33">
        <f t="shared" si="10"/>
        <v>0</v>
      </c>
      <c r="H67" s="34">
        <f t="shared" si="11"/>
        <v>0</v>
      </c>
    </row>
    <row r="68" spans="1:11" hidden="1" x14ac:dyDescent="0.25">
      <c r="A68" s="11" t="s">
        <v>140</v>
      </c>
      <c r="B68" s="4" t="s">
        <v>141</v>
      </c>
      <c r="C68" s="20">
        <v>7450</v>
      </c>
      <c r="D68" s="31">
        <f>C68/D$1</f>
        <v>1000</v>
      </c>
      <c r="F68" s="32"/>
      <c r="G68" s="33">
        <f t="shared" si="10"/>
        <v>0</v>
      </c>
      <c r="H68" s="34">
        <f t="shared" si="11"/>
        <v>0</v>
      </c>
      <c r="I68" s="51" t="s">
        <v>92</v>
      </c>
    </row>
    <row r="69" spans="1:11" hidden="1" x14ac:dyDescent="0.25">
      <c r="A69" s="11" t="s">
        <v>142</v>
      </c>
      <c r="B69" s="4" t="s">
        <v>143</v>
      </c>
      <c r="C69" s="20" t="s">
        <v>144</v>
      </c>
      <c r="D69" s="31">
        <f t="shared" ref="D69:D77" si="12">C69/D$1</f>
        <v>783.41476510067105</v>
      </c>
      <c r="F69" s="32"/>
      <c r="G69" s="33">
        <f t="shared" si="10"/>
        <v>0</v>
      </c>
      <c r="H69" s="34">
        <f t="shared" si="11"/>
        <v>0</v>
      </c>
    </row>
    <row r="70" spans="1:11" hidden="1" x14ac:dyDescent="0.25">
      <c r="A70" s="11" t="s">
        <v>145</v>
      </c>
      <c r="B70" s="43" t="s">
        <v>146</v>
      </c>
      <c r="C70" s="21">
        <v>715</v>
      </c>
      <c r="D70" s="31">
        <f t="shared" si="12"/>
        <v>95.973154362416111</v>
      </c>
      <c r="F70" s="32"/>
      <c r="G70" s="33">
        <f t="shared" si="10"/>
        <v>0</v>
      </c>
      <c r="H70" s="34">
        <f t="shared" si="11"/>
        <v>0</v>
      </c>
      <c r="I70" s="51" t="s">
        <v>147</v>
      </c>
    </row>
    <row r="71" spans="1:11" hidden="1" x14ac:dyDescent="0.25">
      <c r="A71" s="11" t="s">
        <v>148</v>
      </c>
      <c r="B71" t="s">
        <v>149</v>
      </c>
      <c r="C71" s="21">
        <v>1020</v>
      </c>
      <c r="D71" s="31">
        <f t="shared" si="12"/>
        <v>136.91275167785236</v>
      </c>
      <c r="F71" s="32"/>
      <c r="G71" s="33">
        <f t="shared" si="10"/>
        <v>0</v>
      </c>
      <c r="H71" s="34">
        <f t="shared" si="11"/>
        <v>0</v>
      </c>
      <c r="I71" s="51" t="s">
        <v>150</v>
      </c>
    </row>
    <row r="72" spans="1:11" s="6" customFormat="1" ht="18" hidden="1" customHeight="1" x14ac:dyDescent="0.25">
      <c r="A72" s="11">
        <v>14073067</v>
      </c>
      <c r="B72" s="42" t="s">
        <v>151</v>
      </c>
      <c r="C72" s="21">
        <v>715</v>
      </c>
      <c r="D72" s="31">
        <f t="shared" si="12"/>
        <v>95.973154362416111</v>
      </c>
      <c r="F72" s="37"/>
      <c r="G72" s="33">
        <f t="shared" si="10"/>
        <v>0</v>
      </c>
      <c r="H72" s="34">
        <f t="shared" si="11"/>
        <v>0</v>
      </c>
      <c r="I72" s="53"/>
      <c r="J72" s="44"/>
    </row>
    <row r="73" spans="1:11" s="6" customFormat="1" ht="12" hidden="1" customHeight="1" x14ac:dyDescent="0.25">
      <c r="A73" s="41">
        <v>14073068</v>
      </c>
      <c r="B73" s="42" t="s">
        <v>152</v>
      </c>
      <c r="C73" s="21">
        <v>1020</v>
      </c>
      <c r="D73" s="31">
        <f t="shared" si="12"/>
        <v>136.91275167785236</v>
      </c>
      <c r="F73" s="37"/>
      <c r="G73" s="33">
        <f t="shared" si="10"/>
        <v>0</v>
      </c>
      <c r="H73" s="34">
        <f t="shared" si="11"/>
        <v>0</v>
      </c>
      <c r="I73" s="53"/>
    </row>
    <row r="74" spans="1:11" hidden="1" x14ac:dyDescent="0.25">
      <c r="A74" s="41">
        <v>14057913</v>
      </c>
      <c r="B74" s="42" t="s">
        <v>153</v>
      </c>
      <c r="C74" s="21">
        <v>800</v>
      </c>
      <c r="D74" s="31">
        <f t="shared" si="12"/>
        <v>107.38255033557047</v>
      </c>
      <c r="F74" s="32"/>
      <c r="G74" s="33">
        <f t="shared" si="10"/>
        <v>0</v>
      </c>
      <c r="H74" s="34">
        <f t="shared" si="11"/>
        <v>0</v>
      </c>
      <c r="J74" s="45"/>
      <c r="K74" s="43"/>
    </row>
    <row r="75" spans="1:11" hidden="1" x14ac:dyDescent="0.25">
      <c r="A75" s="10">
        <v>14057914</v>
      </c>
      <c r="B75" s="3" t="s">
        <v>154</v>
      </c>
      <c r="C75" s="21">
        <v>800</v>
      </c>
      <c r="D75" s="31">
        <f t="shared" si="12"/>
        <v>107.38255033557047</v>
      </c>
      <c r="F75" s="32"/>
      <c r="G75" s="33">
        <f t="shared" si="10"/>
        <v>0</v>
      </c>
      <c r="H75" s="34">
        <f t="shared" si="11"/>
        <v>0</v>
      </c>
      <c r="J75" s="45"/>
    </row>
    <row r="76" spans="1:11" hidden="1" x14ac:dyDescent="0.25">
      <c r="A76" s="11" t="s">
        <v>155</v>
      </c>
      <c r="B76" s="9" t="s">
        <v>156</v>
      </c>
      <c r="C76" s="20">
        <v>150</v>
      </c>
      <c r="D76" s="31">
        <f t="shared" si="12"/>
        <v>20.134228187919462</v>
      </c>
      <c r="F76" s="32"/>
      <c r="G76" s="33">
        <f t="shared" si="10"/>
        <v>0</v>
      </c>
      <c r="H76" s="34">
        <f t="shared" si="11"/>
        <v>0</v>
      </c>
    </row>
    <row r="77" spans="1:11" s="1" customFormat="1" x14ac:dyDescent="0.25">
      <c r="A77" s="12" t="s">
        <v>157</v>
      </c>
      <c r="B77" s="16" t="s">
        <v>158</v>
      </c>
      <c r="C77" s="20">
        <v>200</v>
      </c>
      <c r="D77" s="31">
        <f t="shared" si="12"/>
        <v>26.845637583892618</v>
      </c>
      <c r="E77"/>
      <c r="F77" s="32">
        <v>2</v>
      </c>
      <c r="G77" s="33">
        <f t="shared" si="10"/>
        <v>400</v>
      </c>
      <c r="H77" s="34">
        <f t="shared" si="11"/>
        <v>53.691275167785236</v>
      </c>
      <c r="I77" s="54"/>
    </row>
    <row r="78" spans="1:11" hidden="1" x14ac:dyDescent="0.25">
      <c r="B78" s="17" t="s">
        <v>4</v>
      </c>
      <c r="C78" s="19"/>
      <c r="D78" s="19"/>
      <c r="F78" s="19"/>
      <c r="G78" s="19"/>
      <c r="H78" s="19"/>
    </row>
    <row r="79" spans="1:11" hidden="1" x14ac:dyDescent="0.25">
      <c r="A79" s="12" t="s">
        <v>159</v>
      </c>
      <c r="B79" s="43" t="s">
        <v>160</v>
      </c>
      <c r="C79" s="21">
        <v>750</v>
      </c>
      <c r="D79" s="31">
        <f t="shared" ref="D79:D80" si="13">C79/7.45</f>
        <v>100.67114093959731</v>
      </c>
      <c r="F79" s="32"/>
      <c r="G79" s="33">
        <f t="shared" ref="G79:G80" si="14">C79*F79</f>
        <v>0</v>
      </c>
      <c r="H79" s="34">
        <f t="shared" si="11"/>
        <v>0</v>
      </c>
    </row>
    <row r="80" spans="1:11" hidden="1" x14ac:dyDescent="0.25">
      <c r="A80" s="12" t="s">
        <v>161</v>
      </c>
      <c r="B80" s="43" t="s">
        <v>162</v>
      </c>
      <c r="C80" s="21">
        <v>750</v>
      </c>
      <c r="D80" s="31">
        <f t="shared" si="13"/>
        <v>100.67114093959731</v>
      </c>
      <c r="F80" s="32"/>
      <c r="G80" s="33">
        <f t="shared" si="14"/>
        <v>0</v>
      </c>
      <c r="H80" s="34">
        <f t="shared" si="11"/>
        <v>0</v>
      </c>
    </row>
    <row r="81" spans="1:9" hidden="1" x14ac:dyDescent="0.25">
      <c r="A81" s="12" t="s">
        <v>163</v>
      </c>
      <c r="B81" s="16" t="s">
        <v>164</v>
      </c>
      <c r="C81" s="21">
        <v>52</v>
      </c>
      <c r="D81" s="31">
        <f>C81/7.45</f>
        <v>6.9798657718120802</v>
      </c>
      <c r="F81" s="32"/>
      <c r="G81" s="33">
        <f t="shared" si="7"/>
        <v>0</v>
      </c>
      <c r="H81" s="34">
        <f t="shared" si="6"/>
        <v>0</v>
      </c>
    </row>
    <row r="82" spans="1:9" x14ac:dyDescent="0.25">
      <c r="A82" s="12" t="s">
        <v>74</v>
      </c>
      <c r="B82" s="16" t="s">
        <v>165</v>
      </c>
      <c r="C82" s="21">
        <v>94</v>
      </c>
      <c r="D82" s="31">
        <f t="shared" ref="D82:D83" si="15">C82/7.45</f>
        <v>12.617449664429531</v>
      </c>
      <c r="F82" s="32">
        <v>2</v>
      </c>
      <c r="G82" s="33">
        <f t="shared" si="7"/>
        <v>188</v>
      </c>
      <c r="H82" s="34">
        <f t="shared" si="6"/>
        <v>25.234899328859061</v>
      </c>
    </row>
    <row r="83" spans="1:9" hidden="1" x14ac:dyDescent="0.25">
      <c r="A83" s="12" t="s">
        <v>72</v>
      </c>
      <c r="B83" s="16" t="s">
        <v>166</v>
      </c>
      <c r="C83" s="21">
        <v>196</v>
      </c>
      <c r="D83" s="31">
        <f t="shared" si="15"/>
        <v>26.308724832214764</v>
      </c>
      <c r="F83" s="32"/>
      <c r="G83" s="33">
        <f t="shared" si="7"/>
        <v>0</v>
      </c>
      <c r="H83" s="34">
        <f t="shared" si="6"/>
        <v>0</v>
      </c>
    </row>
    <row r="84" spans="1:9" x14ac:dyDescent="0.25">
      <c r="A84" s="12">
        <v>14028437</v>
      </c>
      <c r="B84" s="16" t="s">
        <v>167</v>
      </c>
      <c r="C84" s="21">
        <v>900</v>
      </c>
      <c r="D84" s="31">
        <v>121</v>
      </c>
      <c r="F84" s="32">
        <v>2</v>
      </c>
      <c r="G84" s="33">
        <f t="shared" si="7"/>
        <v>1800</v>
      </c>
      <c r="H84" s="34">
        <f t="shared" si="6"/>
        <v>242</v>
      </c>
    </row>
    <row r="85" spans="1:9" x14ac:dyDescent="0.25">
      <c r="A85" s="12">
        <v>14028438</v>
      </c>
      <c r="B85" s="16" t="s">
        <v>168</v>
      </c>
      <c r="C85" s="21">
        <v>660</v>
      </c>
      <c r="D85" s="31">
        <v>89</v>
      </c>
      <c r="F85" s="32">
        <v>1</v>
      </c>
      <c r="G85" s="33">
        <f t="shared" si="7"/>
        <v>660</v>
      </c>
      <c r="H85" s="34">
        <f t="shared" si="6"/>
        <v>89</v>
      </c>
    </row>
    <row r="86" spans="1:9" hidden="1" x14ac:dyDescent="0.25">
      <c r="A86" s="12">
        <v>14057092</v>
      </c>
      <c r="B86" s="16" t="s">
        <v>169</v>
      </c>
      <c r="C86" s="21">
        <v>700</v>
      </c>
      <c r="D86" s="31">
        <v>95</v>
      </c>
      <c r="F86" s="32"/>
      <c r="G86" s="33">
        <f t="shared" si="7"/>
        <v>0</v>
      </c>
      <c r="H86" s="34">
        <f t="shared" si="6"/>
        <v>0</v>
      </c>
    </row>
    <row r="87" spans="1:9" hidden="1" x14ac:dyDescent="0.25">
      <c r="A87" s="12">
        <v>14032648</v>
      </c>
      <c r="B87" s="16" t="s">
        <v>170</v>
      </c>
      <c r="C87" s="21">
        <v>125</v>
      </c>
      <c r="D87" s="31">
        <v>17</v>
      </c>
      <c r="F87" s="32"/>
      <c r="G87" s="33">
        <f t="shared" si="7"/>
        <v>0</v>
      </c>
      <c r="H87" s="34">
        <f t="shared" si="6"/>
        <v>0</v>
      </c>
    </row>
    <row r="88" spans="1:9" hidden="1" x14ac:dyDescent="0.25">
      <c r="A88" s="12">
        <v>14028530</v>
      </c>
      <c r="B88" s="16" t="s">
        <v>171</v>
      </c>
      <c r="C88" s="21">
        <v>125</v>
      </c>
      <c r="D88" s="31">
        <v>17</v>
      </c>
      <c r="F88" s="32"/>
      <c r="G88" s="33">
        <f t="shared" si="7"/>
        <v>0</v>
      </c>
      <c r="H88" s="34">
        <f t="shared" si="6"/>
        <v>0</v>
      </c>
    </row>
    <row r="89" spans="1:9" hidden="1" x14ac:dyDescent="0.25">
      <c r="A89" s="12">
        <v>14028529</v>
      </c>
      <c r="B89" s="16" t="s">
        <v>172</v>
      </c>
      <c r="C89" s="21">
        <v>145</v>
      </c>
      <c r="D89" s="31">
        <v>20</v>
      </c>
      <c r="F89" s="32"/>
      <c r="G89" s="33">
        <f t="shared" si="7"/>
        <v>0</v>
      </c>
      <c r="H89" s="34">
        <f t="shared" si="6"/>
        <v>0</v>
      </c>
    </row>
    <row r="90" spans="1:9" hidden="1" x14ac:dyDescent="0.25">
      <c r="A90" s="12">
        <v>14034015</v>
      </c>
      <c r="B90" s="16" t="s">
        <v>173</v>
      </c>
      <c r="C90" s="21">
        <v>133</v>
      </c>
      <c r="D90" s="31">
        <v>18</v>
      </c>
      <c r="F90" s="32"/>
      <c r="G90" s="33">
        <f t="shared" si="7"/>
        <v>0</v>
      </c>
      <c r="H90" s="34">
        <f t="shared" si="6"/>
        <v>0</v>
      </c>
    </row>
    <row r="91" spans="1:9" x14ac:dyDescent="0.25">
      <c r="A91" s="12">
        <v>14048123</v>
      </c>
      <c r="B91" s="16" t="s">
        <v>174</v>
      </c>
      <c r="C91" s="21">
        <v>1780</v>
      </c>
      <c r="D91" s="31">
        <v>240</v>
      </c>
      <c r="F91" s="32">
        <v>2</v>
      </c>
      <c r="G91" s="33">
        <f t="shared" si="7"/>
        <v>3560</v>
      </c>
      <c r="H91" s="34">
        <f t="shared" si="6"/>
        <v>480</v>
      </c>
    </row>
    <row r="92" spans="1:9" x14ac:dyDescent="0.25">
      <c r="A92" s="12">
        <v>14047673</v>
      </c>
      <c r="B92" s="16" t="s">
        <v>175</v>
      </c>
      <c r="C92" s="21">
        <v>2100</v>
      </c>
      <c r="D92" s="31">
        <v>284</v>
      </c>
      <c r="F92" s="32">
        <v>1</v>
      </c>
      <c r="G92" s="33">
        <f t="shared" si="7"/>
        <v>2100</v>
      </c>
      <c r="H92" s="34">
        <f t="shared" si="6"/>
        <v>284</v>
      </c>
    </row>
    <row r="93" spans="1:9" hidden="1" x14ac:dyDescent="0.25">
      <c r="A93" s="12" t="s">
        <v>176</v>
      </c>
      <c r="B93" s="47" t="s">
        <v>177</v>
      </c>
      <c r="C93" s="21">
        <v>2100</v>
      </c>
      <c r="D93" s="31">
        <v>284</v>
      </c>
      <c r="F93" s="32"/>
      <c r="G93" s="33">
        <f t="shared" si="7"/>
        <v>0</v>
      </c>
      <c r="H93" s="34">
        <f t="shared" si="6"/>
        <v>0</v>
      </c>
      <c r="I93" s="55"/>
    </row>
    <row r="94" spans="1:9" hidden="1" x14ac:dyDescent="0.25">
      <c r="A94" s="12">
        <v>14028441</v>
      </c>
      <c r="B94" s="16" t="s">
        <v>178</v>
      </c>
      <c r="C94" s="21">
        <v>175</v>
      </c>
      <c r="D94" s="31">
        <v>24</v>
      </c>
      <c r="F94" s="32"/>
      <c r="G94" s="33">
        <f t="shared" si="7"/>
        <v>0</v>
      </c>
      <c r="H94" s="34">
        <f t="shared" si="6"/>
        <v>0</v>
      </c>
      <c r="I94" s="46" t="s">
        <v>210</v>
      </c>
    </row>
    <row r="95" spans="1:9" hidden="1" x14ac:dyDescent="0.25">
      <c r="A95" s="12">
        <v>14028446</v>
      </c>
      <c r="B95" s="16" t="s">
        <v>179</v>
      </c>
      <c r="C95" s="21">
        <v>125</v>
      </c>
      <c r="D95" s="31">
        <v>17</v>
      </c>
      <c r="F95" s="32"/>
      <c r="G95" s="33">
        <f t="shared" si="7"/>
        <v>0</v>
      </c>
      <c r="H95" s="34">
        <f t="shared" si="6"/>
        <v>0</v>
      </c>
      <c r="I95" s="46" t="s">
        <v>211</v>
      </c>
    </row>
    <row r="96" spans="1:9" hidden="1" x14ac:dyDescent="0.25">
      <c r="A96" s="12">
        <v>14028448</v>
      </c>
      <c r="B96" s="16" t="s">
        <v>180</v>
      </c>
      <c r="C96" s="21">
        <v>180</v>
      </c>
      <c r="D96" s="31">
        <v>24.5</v>
      </c>
      <c r="F96" s="32"/>
      <c r="G96" s="33">
        <f t="shared" si="7"/>
        <v>0</v>
      </c>
      <c r="H96" s="34">
        <f t="shared" si="6"/>
        <v>0</v>
      </c>
    </row>
    <row r="97" spans="1:8" hidden="1" x14ac:dyDescent="0.25">
      <c r="A97" s="12">
        <v>14028443</v>
      </c>
      <c r="B97" s="16" t="s">
        <v>181</v>
      </c>
      <c r="C97" s="21">
        <v>40</v>
      </c>
      <c r="D97" s="31">
        <v>5.4</v>
      </c>
      <c r="F97" s="32"/>
      <c r="G97" s="33">
        <f t="shared" si="7"/>
        <v>0</v>
      </c>
      <c r="H97" s="34">
        <f t="shared" si="6"/>
        <v>0</v>
      </c>
    </row>
    <row r="98" spans="1:8" hidden="1" x14ac:dyDescent="0.25">
      <c r="A98" s="12">
        <v>14028449</v>
      </c>
      <c r="B98" s="16" t="s">
        <v>182</v>
      </c>
      <c r="C98" s="21">
        <v>30</v>
      </c>
      <c r="D98" s="31">
        <v>4</v>
      </c>
      <c r="F98" s="32"/>
      <c r="G98" s="33">
        <f t="shared" si="7"/>
        <v>0</v>
      </c>
      <c r="H98" s="34">
        <f t="shared" si="6"/>
        <v>0</v>
      </c>
    </row>
    <row r="99" spans="1:8" hidden="1" x14ac:dyDescent="0.25">
      <c r="A99" s="12">
        <v>14028179</v>
      </c>
      <c r="B99" s="16" t="s">
        <v>183</v>
      </c>
      <c r="C99" s="21">
        <v>54</v>
      </c>
      <c r="D99" s="31">
        <v>7.3</v>
      </c>
      <c r="F99" s="32"/>
      <c r="G99" s="33">
        <f t="shared" si="7"/>
        <v>0</v>
      </c>
      <c r="H99" s="34">
        <f t="shared" si="6"/>
        <v>0</v>
      </c>
    </row>
    <row r="100" spans="1:8" hidden="1" x14ac:dyDescent="0.25">
      <c r="A100" s="12">
        <v>14050669</v>
      </c>
      <c r="B100" s="16" t="s">
        <v>184</v>
      </c>
      <c r="C100" s="21">
        <v>430</v>
      </c>
      <c r="D100" s="31">
        <v>58</v>
      </c>
      <c r="F100" s="32"/>
      <c r="G100" s="33">
        <f t="shared" si="7"/>
        <v>0</v>
      </c>
      <c r="H100" s="34">
        <f t="shared" si="6"/>
        <v>0</v>
      </c>
    </row>
    <row r="101" spans="1:8" hidden="1" x14ac:dyDescent="0.25">
      <c r="A101" s="12">
        <v>14028190</v>
      </c>
      <c r="B101" s="16" t="s">
        <v>185</v>
      </c>
      <c r="C101" s="22">
        <v>330</v>
      </c>
      <c r="D101" s="34">
        <v>45</v>
      </c>
      <c r="F101" s="32"/>
      <c r="G101" s="33">
        <f t="shared" si="7"/>
        <v>0</v>
      </c>
      <c r="H101" s="34">
        <f t="shared" ref="H101:H123" si="16">D101*F101</f>
        <v>0</v>
      </c>
    </row>
    <row r="102" spans="1:8" hidden="1" x14ac:dyDescent="0.25">
      <c r="A102" s="12">
        <v>14028191</v>
      </c>
      <c r="B102" s="16" t="s">
        <v>186</v>
      </c>
      <c r="C102" s="22">
        <v>300</v>
      </c>
      <c r="D102" s="34">
        <v>41</v>
      </c>
      <c r="F102" s="32"/>
      <c r="G102" s="33">
        <f t="shared" si="7"/>
        <v>0</v>
      </c>
      <c r="H102" s="34">
        <f t="shared" si="16"/>
        <v>0</v>
      </c>
    </row>
    <row r="103" spans="1:8" hidden="1" x14ac:dyDescent="0.25">
      <c r="A103" s="12">
        <v>14028192</v>
      </c>
      <c r="B103" s="16" t="s">
        <v>187</v>
      </c>
      <c r="C103" s="22">
        <v>300</v>
      </c>
      <c r="D103" s="34">
        <v>41</v>
      </c>
      <c r="F103" s="32"/>
      <c r="G103" s="33">
        <f t="shared" si="7"/>
        <v>0</v>
      </c>
      <c r="H103" s="34">
        <f t="shared" si="16"/>
        <v>0</v>
      </c>
    </row>
    <row r="104" spans="1:8" hidden="1" x14ac:dyDescent="0.25">
      <c r="A104" s="12">
        <v>14049104</v>
      </c>
      <c r="B104" s="16" t="s">
        <v>188</v>
      </c>
      <c r="C104" s="22">
        <v>190</v>
      </c>
      <c r="D104" s="34">
        <v>25.4</v>
      </c>
      <c r="F104" s="32"/>
      <c r="G104" s="33">
        <f t="shared" si="7"/>
        <v>0</v>
      </c>
      <c r="H104" s="34">
        <f t="shared" si="16"/>
        <v>0</v>
      </c>
    </row>
    <row r="105" spans="1:8" hidden="1" x14ac:dyDescent="0.25">
      <c r="A105" s="12">
        <v>14047910</v>
      </c>
      <c r="B105" s="16" t="s">
        <v>189</v>
      </c>
      <c r="C105" s="22">
        <v>183</v>
      </c>
      <c r="D105" s="34">
        <v>24.6</v>
      </c>
      <c r="F105" s="32"/>
      <c r="G105" s="33">
        <f t="shared" si="7"/>
        <v>0</v>
      </c>
      <c r="H105" s="34">
        <f t="shared" si="16"/>
        <v>0</v>
      </c>
    </row>
    <row r="106" spans="1:8" hidden="1" x14ac:dyDescent="0.25">
      <c r="A106" s="12">
        <v>14047911</v>
      </c>
      <c r="B106" s="16" t="s">
        <v>190</v>
      </c>
      <c r="C106" s="22">
        <v>169</v>
      </c>
      <c r="D106" s="34">
        <v>22.7</v>
      </c>
      <c r="F106" s="35"/>
      <c r="G106" s="33">
        <f t="shared" si="7"/>
        <v>0</v>
      </c>
      <c r="H106" s="34">
        <f t="shared" si="16"/>
        <v>0</v>
      </c>
    </row>
    <row r="107" spans="1:8" hidden="1" x14ac:dyDescent="0.25">
      <c r="A107" s="12">
        <v>14050666</v>
      </c>
      <c r="B107" s="16" t="s">
        <v>191</v>
      </c>
      <c r="C107" s="22">
        <v>150</v>
      </c>
      <c r="D107" s="34">
        <v>20</v>
      </c>
      <c r="F107" s="35"/>
      <c r="G107" s="33">
        <f t="shared" si="7"/>
        <v>0</v>
      </c>
      <c r="H107" s="34">
        <f t="shared" si="16"/>
        <v>0</v>
      </c>
    </row>
    <row r="108" spans="1:8" hidden="1" x14ac:dyDescent="0.25">
      <c r="A108" s="12">
        <v>14050668</v>
      </c>
      <c r="B108" s="16" t="s">
        <v>192</v>
      </c>
      <c r="C108" s="22">
        <v>225</v>
      </c>
      <c r="D108" s="34">
        <v>30</v>
      </c>
      <c r="F108" s="35"/>
      <c r="G108" s="33">
        <f t="shared" si="7"/>
        <v>0</v>
      </c>
      <c r="H108" s="34">
        <f t="shared" si="16"/>
        <v>0</v>
      </c>
    </row>
    <row r="109" spans="1:8" hidden="1" x14ac:dyDescent="0.25">
      <c r="A109" s="12">
        <v>14050667</v>
      </c>
      <c r="B109" s="16" t="s">
        <v>193</v>
      </c>
      <c r="C109" s="21">
        <v>280</v>
      </c>
      <c r="D109" s="31">
        <v>38</v>
      </c>
      <c r="F109" s="32"/>
      <c r="G109" s="33">
        <f t="shared" si="7"/>
        <v>0</v>
      </c>
      <c r="H109" s="34">
        <f t="shared" si="16"/>
        <v>0</v>
      </c>
    </row>
    <row r="110" spans="1:8" hidden="1" x14ac:dyDescent="0.25">
      <c r="A110" s="12">
        <v>14047912</v>
      </c>
      <c r="B110" s="16" t="s">
        <v>194</v>
      </c>
      <c r="C110" s="21">
        <v>120</v>
      </c>
      <c r="D110" s="31">
        <v>16.25</v>
      </c>
      <c r="F110" s="32"/>
      <c r="G110" s="33">
        <f t="shared" si="7"/>
        <v>0</v>
      </c>
      <c r="H110" s="34">
        <f t="shared" si="16"/>
        <v>0</v>
      </c>
    </row>
    <row r="111" spans="1:8" hidden="1" x14ac:dyDescent="0.25">
      <c r="A111" s="12">
        <v>14028188</v>
      </c>
      <c r="B111" s="16" t="s">
        <v>195</v>
      </c>
      <c r="C111" s="21">
        <v>360</v>
      </c>
      <c r="D111" s="31">
        <v>48.5</v>
      </c>
      <c r="F111" s="32"/>
      <c r="G111" s="33">
        <f t="shared" ref="G111:G123" si="17">C111*F111</f>
        <v>0</v>
      </c>
      <c r="H111" s="34">
        <f t="shared" si="16"/>
        <v>0</v>
      </c>
    </row>
    <row r="112" spans="1:8" hidden="1" x14ac:dyDescent="0.25">
      <c r="A112" s="12">
        <v>14029211</v>
      </c>
      <c r="B112" s="16" t="s">
        <v>196</v>
      </c>
      <c r="C112" s="21">
        <v>170</v>
      </c>
      <c r="D112" s="31">
        <v>23</v>
      </c>
      <c r="F112" s="32"/>
      <c r="G112" s="33">
        <f t="shared" si="17"/>
        <v>0</v>
      </c>
      <c r="H112" s="34">
        <f t="shared" si="16"/>
        <v>0</v>
      </c>
    </row>
    <row r="113" spans="1:9" hidden="1" x14ac:dyDescent="0.25">
      <c r="A113" s="12">
        <v>14029213</v>
      </c>
      <c r="B113" s="16" t="s">
        <v>197</v>
      </c>
      <c r="C113" s="21">
        <v>100</v>
      </c>
      <c r="D113" s="31">
        <v>13.5</v>
      </c>
      <c r="F113" s="32"/>
      <c r="G113" s="33">
        <f t="shared" si="17"/>
        <v>0</v>
      </c>
      <c r="H113" s="34">
        <f t="shared" si="16"/>
        <v>0</v>
      </c>
    </row>
    <row r="114" spans="1:9" hidden="1" x14ac:dyDescent="0.25">
      <c r="A114" s="12">
        <v>14029215</v>
      </c>
      <c r="B114" s="16" t="s">
        <v>198</v>
      </c>
      <c r="C114" s="21">
        <v>60</v>
      </c>
      <c r="D114" s="31">
        <v>8.1</v>
      </c>
      <c r="F114" s="32"/>
      <c r="G114" s="33">
        <f t="shared" si="17"/>
        <v>0</v>
      </c>
      <c r="H114" s="34">
        <f t="shared" si="16"/>
        <v>0</v>
      </c>
    </row>
    <row r="115" spans="1:9" hidden="1" x14ac:dyDescent="0.25">
      <c r="A115" s="12">
        <v>14029214</v>
      </c>
      <c r="B115" s="16" t="s">
        <v>199</v>
      </c>
      <c r="C115" s="21">
        <v>50</v>
      </c>
      <c r="D115" s="31">
        <v>6.75</v>
      </c>
      <c r="F115" s="32"/>
      <c r="G115" s="33">
        <f t="shared" si="17"/>
        <v>0</v>
      </c>
      <c r="H115" s="34">
        <f t="shared" si="16"/>
        <v>0</v>
      </c>
    </row>
    <row r="116" spans="1:9" hidden="1" x14ac:dyDescent="0.25">
      <c r="A116" s="12">
        <v>14029212</v>
      </c>
      <c r="B116" s="16" t="s">
        <v>200</v>
      </c>
      <c r="C116" s="21">
        <v>120</v>
      </c>
      <c r="D116" s="31">
        <v>16.5</v>
      </c>
      <c r="F116" s="32"/>
      <c r="G116" s="33">
        <f t="shared" si="17"/>
        <v>0</v>
      </c>
      <c r="H116" s="34">
        <f t="shared" si="16"/>
        <v>0</v>
      </c>
    </row>
    <row r="117" spans="1:9" hidden="1" x14ac:dyDescent="0.25">
      <c r="A117" s="12">
        <v>14048305</v>
      </c>
      <c r="B117" s="16" t="s">
        <v>201</v>
      </c>
      <c r="C117" s="21">
        <v>75</v>
      </c>
      <c r="D117" s="31">
        <v>10</v>
      </c>
      <c r="F117" s="32"/>
      <c r="G117" s="33">
        <f t="shared" si="17"/>
        <v>0</v>
      </c>
      <c r="H117" s="34">
        <f t="shared" si="16"/>
        <v>0</v>
      </c>
    </row>
    <row r="118" spans="1:9" hidden="1" x14ac:dyDescent="0.25">
      <c r="A118" s="12">
        <v>14048308</v>
      </c>
      <c r="B118" s="16" t="s">
        <v>202</v>
      </c>
      <c r="C118" s="21">
        <v>285</v>
      </c>
      <c r="D118" s="31">
        <v>38.5</v>
      </c>
      <c r="F118" s="32"/>
      <c r="G118" s="33">
        <f t="shared" si="17"/>
        <v>0</v>
      </c>
      <c r="H118" s="34">
        <f t="shared" si="16"/>
        <v>0</v>
      </c>
    </row>
    <row r="119" spans="1:9" hidden="1" x14ac:dyDescent="0.25">
      <c r="A119" s="12">
        <v>14048307</v>
      </c>
      <c r="B119" s="16" t="s">
        <v>203</v>
      </c>
      <c r="C119" s="21">
        <v>260</v>
      </c>
      <c r="D119" s="31">
        <v>35</v>
      </c>
      <c r="F119" s="32"/>
      <c r="G119" s="33">
        <f t="shared" si="17"/>
        <v>0</v>
      </c>
      <c r="H119" s="34">
        <f t="shared" si="16"/>
        <v>0</v>
      </c>
    </row>
    <row r="120" spans="1:9" hidden="1" x14ac:dyDescent="0.25">
      <c r="A120" s="12">
        <v>14050317</v>
      </c>
      <c r="B120" s="16" t="s">
        <v>204</v>
      </c>
      <c r="C120" s="21">
        <v>50</v>
      </c>
      <c r="D120" s="31">
        <v>6.7</v>
      </c>
      <c r="F120" s="32"/>
      <c r="G120" s="33">
        <f t="shared" si="17"/>
        <v>0</v>
      </c>
      <c r="H120" s="34">
        <f t="shared" si="16"/>
        <v>0</v>
      </c>
    </row>
    <row r="121" spans="1:9" hidden="1" x14ac:dyDescent="0.25">
      <c r="A121" s="12">
        <v>14028451</v>
      </c>
      <c r="B121" s="16" t="s">
        <v>205</v>
      </c>
      <c r="C121" s="21">
        <v>270</v>
      </c>
      <c r="D121" s="31">
        <v>37</v>
      </c>
      <c r="F121" s="32"/>
      <c r="G121" s="33">
        <f t="shared" si="17"/>
        <v>0</v>
      </c>
      <c r="H121" s="34">
        <f t="shared" si="16"/>
        <v>0</v>
      </c>
    </row>
    <row r="122" spans="1:9" hidden="1" x14ac:dyDescent="0.25">
      <c r="A122" s="12">
        <v>14028450</v>
      </c>
      <c r="B122" s="16" t="s">
        <v>206</v>
      </c>
      <c r="C122" s="21">
        <v>235</v>
      </c>
      <c r="D122" s="31">
        <v>32</v>
      </c>
      <c r="F122" s="32"/>
      <c r="G122" s="33">
        <f t="shared" si="17"/>
        <v>0</v>
      </c>
      <c r="H122" s="34">
        <f t="shared" si="16"/>
        <v>0</v>
      </c>
    </row>
    <row r="123" spans="1:9" hidden="1" x14ac:dyDescent="0.25">
      <c r="A123" s="12">
        <v>14030670</v>
      </c>
      <c r="B123" s="16" t="s">
        <v>207</v>
      </c>
      <c r="C123" s="21">
        <v>345</v>
      </c>
      <c r="D123" s="31">
        <v>46</v>
      </c>
      <c r="F123" s="32"/>
      <c r="G123" s="33">
        <f t="shared" si="17"/>
        <v>0</v>
      </c>
      <c r="H123" s="34">
        <f t="shared" si="16"/>
        <v>0</v>
      </c>
    </row>
    <row r="124" spans="1:9" x14ac:dyDescent="0.25">
      <c r="A124" s="12"/>
      <c r="F124" s="36">
        <v>1</v>
      </c>
    </row>
    <row r="125" spans="1:9" x14ac:dyDescent="0.25">
      <c r="A125" s="30" t="s">
        <v>208</v>
      </c>
      <c r="B125" s="5"/>
      <c r="D125" s="25" t="s">
        <v>209</v>
      </c>
      <c r="F125" s="36">
        <v>1</v>
      </c>
      <c r="G125" s="26">
        <f>SUM(G4:G124)</f>
        <v>23131</v>
      </c>
      <c r="H125" s="27">
        <f>SUM(H4:H124)</f>
        <v>3100.6711409395975</v>
      </c>
      <c r="I125" s="10"/>
    </row>
  </sheetData>
  <sheetProtection formatCells="0" selectLockedCells="1" sort="0"/>
  <autoFilter ref="A1:L123" xr:uid="{EE2CFE3F-534D-4EDA-8289-303E0D27E136}">
    <filterColumn colId="5">
      <filters>
        <filter val="1"/>
        <filter val="2"/>
        <filter val="3"/>
        <filter val="Fill in"/>
        <filter val="Qty"/>
      </filters>
    </filterColumn>
  </autoFilter>
  <pageMargins left="0.7" right="0.7" top="0.75" bottom="0.75" header="0.3" footer="0.3"/>
  <pageSetup paperSize="9" scale="72" orientation="portrait"/>
  <rowBreaks count="1" manualBreakCount="1">
    <brk id="47" max="16383" man="1"/>
  </rowBreak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fe4e02b-3720-4e95-a1af-f6f3d2a5f95a" xsi:nil="true"/>
    <lcf76f155ced4ddcb4097134ff3c332f xmlns="501ae2a4-08c6-4253-b719-bc25aa74f94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2C398D03D46439EEA6935E1060872" ma:contentTypeVersion="14" ma:contentTypeDescription="Create a new document." ma:contentTypeScope="" ma:versionID="10d5820bd5935a59291cdd3cfb327c41">
  <xsd:schema xmlns:xsd="http://www.w3.org/2001/XMLSchema" xmlns:xs="http://www.w3.org/2001/XMLSchema" xmlns:p="http://schemas.microsoft.com/office/2006/metadata/properties" xmlns:ns2="501ae2a4-08c6-4253-b719-bc25aa74f941" xmlns:ns3="bfe4e02b-3720-4e95-a1af-f6f3d2a5f95a" targetNamespace="http://schemas.microsoft.com/office/2006/metadata/properties" ma:root="true" ma:fieldsID="ec7aea76021f55008b827c6e3890e321" ns2:_="" ns3:_="">
    <xsd:import namespace="501ae2a4-08c6-4253-b719-bc25aa74f941"/>
    <xsd:import namespace="bfe4e02b-3720-4e95-a1af-f6f3d2a5f95a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1ae2a4-08c6-4253-b719-bc25aa74f941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Image Tags" ma:readOnly="false" ma:fieldId="{5cf76f15-5ced-4ddc-b409-7134ff3c332f}" ma:taxonomyMulti="true" ma:sspId="6f476acb-ba63-480c-91c3-8d7f493000d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e4e02b-3720-4e95-a1af-f6f3d2a5f95a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e7f43e56-0a9e-4ffb-a887-58cf9ff11c58}" ma:internalName="TaxCatchAll" ma:showField="CatchAllData" ma:web="bfe4e02b-3720-4e95-a1af-f6f3d2a5f9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BC3C866-5BDC-42B9-9F1F-E0E98E895978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bfe4e02b-3720-4e95-a1af-f6f3d2a5f95a"/>
    <ds:schemaRef ds:uri="501ae2a4-08c6-4253-b719-bc25aa74f94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3461C25-DABF-4175-9726-D882580F84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1ae2a4-08c6-4253-b719-bc25aa74f941"/>
    <ds:schemaRef ds:uri="bfe4e02b-3720-4e95-a1af-f6f3d2a5f9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7F8EAC0-BD46-4782-8B76-3D4E63934C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Pricelist</vt:lpstr>
      <vt:lpstr>Wall inventory Ex,1</vt:lpstr>
      <vt:lpstr>Wall inventory Ex,2</vt:lpstr>
      <vt:lpstr>Wall inventory Ex,3</vt:lpstr>
      <vt:lpstr>Soft Soft 1</vt:lpstr>
      <vt:lpstr>Soft Soft 2</vt:lpstr>
      <vt:lpstr>Soft Soft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Connie Dokkedahl Bang Jensen | Scan Studio</dc:creator>
  <cp:keywords/>
  <dc:description/>
  <cp:lastModifiedBy>Karina Yding Hoffmann</cp:lastModifiedBy>
  <cp:revision/>
  <dcterms:created xsi:type="dcterms:W3CDTF">2020-07-01T13:47:34Z</dcterms:created>
  <dcterms:modified xsi:type="dcterms:W3CDTF">2024-02-19T13:00:22Z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0x010100F502C398D03D46439EEA6935E1060872</vt:lpwstr>
  </property>
  <property fmtid="{D5CDD505-2E9C-101B-9397-08002B2CF9AE}" pid="3" name="MediaServiceImageTags">
    <vt:lpwstr/>
  </property>
</Properties>
</file>